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БЮДЖЕТА'!$A$12:$H$621</definedName>
    <definedName name="_xlnm.Print_Titles" localSheetId="0">'БЕЗ УЧЕТА СЧЕТОВ БЮДЖЕТА'!$12:$12</definedName>
    <definedName name="_xlnm.Print_Area" localSheetId="0">'БЕЗ УЧЕТА СЧЕТОВ БЮДЖЕТА'!$A$1:$H$621</definedName>
  </definedNames>
  <calcPr calcId="145621"/>
</workbook>
</file>

<file path=xl/calcChain.xml><?xml version="1.0" encoding="utf-8"?>
<calcChain xmlns="http://schemas.openxmlformats.org/spreadsheetml/2006/main">
  <c r="H596" i="1" l="1"/>
  <c r="H595" i="1" s="1"/>
  <c r="H594" i="1" s="1"/>
  <c r="G596" i="1"/>
  <c r="G595" i="1" s="1"/>
  <c r="G594" i="1" s="1"/>
  <c r="F596" i="1"/>
  <c r="F595" i="1" s="1"/>
  <c r="F594" i="1" s="1"/>
  <c r="F576" i="1"/>
  <c r="H573" i="1"/>
  <c r="H572" i="1" s="1"/>
  <c r="G573" i="1"/>
  <c r="G572" i="1" s="1"/>
  <c r="F573" i="1"/>
  <c r="F572" i="1" s="1"/>
  <c r="H557" i="1"/>
  <c r="H556" i="1" s="1"/>
  <c r="G557" i="1"/>
  <c r="G556" i="1" s="1"/>
  <c r="F557" i="1"/>
  <c r="F556" i="1" s="1"/>
  <c r="H554" i="1"/>
  <c r="H553" i="1" s="1"/>
  <c r="G554" i="1"/>
  <c r="G553" i="1" s="1"/>
  <c r="G552" i="1" s="1"/>
  <c r="F554" i="1"/>
  <c r="F553" i="1" s="1"/>
  <c r="H484" i="1"/>
  <c r="H483" i="1" s="1"/>
  <c r="H482" i="1" s="1"/>
  <c r="G484" i="1"/>
  <c r="G483" i="1" s="1"/>
  <c r="G482" i="1" s="1"/>
  <c r="F484" i="1"/>
  <c r="F483" i="1" s="1"/>
  <c r="F482" i="1" s="1"/>
  <c r="H398" i="1"/>
  <c r="H397" i="1" s="1"/>
  <c r="H396" i="1" s="1"/>
  <c r="G398" i="1"/>
  <c r="G397" i="1" s="1"/>
  <c r="G396" i="1" s="1"/>
  <c r="F398" i="1"/>
  <c r="F397" i="1" s="1"/>
  <c r="F396" i="1" s="1"/>
  <c r="F377" i="1"/>
  <c r="H386" i="1"/>
  <c r="H385" i="1" s="1"/>
  <c r="H384" i="1" s="1"/>
  <c r="G386" i="1"/>
  <c r="G385" i="1" s="1"/>
  <c r="G384" i="1" s="1"/>
  <c r="F386" i="1"/>
  <c r="F385" i="1" s="1"/>
  <c r="F384" i="1" s="1"/>
  <c r="H343" i="1"/>
  <c r="H342" i="1" s="1"/>
  <c r="G343" i="1"/>
  <c r="G342" i="1" s="1"/>
  <c r="F343" i="1"/>
  <c r="F342" i="1" s="1"/>
  <c r="H337" i="1"/>
  <c r="H336" i="1" s="1"/>
  <c r="G337" i="1"/>
  <c r="G336" i="1" s="1"/>
  <c r="F337" i="1"/>
  <c r="F336" i="1" s="1"/>
  <c r="H215" i="1"/>
  <c r="G215" i="1"/>
  <c r="F215" i="1"/>
  <c r="G183" i="1"/>
  <c r="H183" i="1"/>
  <c r="F183" i="1"/>
  <c r="F552" i="1" l="1"/>
  <c r="H552" i="1"/>
  <c r="H364" i="1"/>
  <c r="H363" i="1" s="1"/>
  <c r="G364" i="1"/>
  <c r="G363" i="1" s="1"/>
  <c r="F364" i="1"/>
  <c r="F363" i="1" s="1"/>
  <c r="H331" i="1"/>
  <c r="H330" i="1" s="1"/>
  <c r="G331" i="1"/>
  <c r="G330" i="1" s="1"/>
  <c r="F331" i="1"/>
  <c r="F330" i="1" s="1"/>
  <c r="H314" i="1"/>
  <c r="H313" i="1" s="1"/>
  <c r="G314" i="1"/>
  <c r="G313" i="1" s="1"/>
  <c r="F314" i="1"/>
  <c r="F313" i="1" s="1"/>
  <c r="H311" i="1"/>
  <c r="H310" i="1" s="1"/>
  <c r="G311" i="1"/>
  <c r="G310" i="1" s="1"/>
  <c r="F311" i="1"/>
  <c r="F310" i="1" s="1"/>
  <c r="H361" i="1"/>
  <c r="H360" i="1" s="1"/>
  <c r="G361" i="1"/>
  <c r="G360" i="1" s="1"/>
  <c r="F361" i="1"/>
  <c r="F360" i="1" s="1"/>
  <c r="H238" i="1"/>
  <c r="H237" i="1" s="1"/>
  <c r="G238" i="1"/>
  <c r="G237" i="1" s="1"/>
  <c r="F238" i="1"/>
  <c r="F237" i="1" s="1"/>
  <c r="H591" i="1"/>
  <c r="H590" i="1" s="1"/>
  <c r="H589" i="1" s="1"/>
  <c r="G591" i="1"/>
  <c r="G590" i="1" s="1"/>
  <c r="G589" i="1" s="1"/>
  <c r="G588" i="1" s="1"/>
  <c r="G587" i="1" s="1"/>
  <c r="F591" i="1"/>
  <c r="F590" i="1" s="1"/>
  <c r="F589" i="1" s="1"/>
  <c r="F588" i="1" s="1"/>
  <c r="F587" i="1" s="1"/>
  <c r="H579" i="1"/>
  <c r="G579" i="1"/>
  <c r="F579" i="1"/>
  <c r="H476" i="1"/>
  <c r="H475" i="1" s="1"/>
  <c r="G476" i="1"/>
  <c r="G475" i="1" s="1"/>
  <c r="F476" i="1"/>
  <c r="F475" i="1" s="1"/>
  <c r="H473" i="1"/>
  <c r="H472" i="1" s="1"/>
  <c r="G473" i="1"/>
  <c r="G472" i="1" s="1"/>
  <c r="F473" i="1"/>
  <c r="F472" i="1" s="1"/>
  <c r="F372" i="1"/>
  <c r="F371" i="1" s="1"/>
  <c r="F370" i="1" s="1"/>
  <c r="H266" i="1"/>
  <c r="H265" i="1" s="1"/>
  <c r="G266" i="1"/>
  <c r="G265" i="1" s="1"/>
  <c r="F266" i="1"/>
  <c r="F265" i="1" s="1"/>
  <c r="H263" i="1"/>
  <c r="H262" i="1" s="1"/>
  <c r="G263" i="1"/>
  <c r="G262" i="1" s="1"/>
  <c r="F263" i="1"/>
  <c r="F262" i="1" s="1"/>
  <c r="G259" i="1"/>
  <c r="G258" i="1" s="1"/>
  <c r="H259" i="1"/>
  <c r="H258" i="1" s="1"/>
  <c r="F259" i="1"/>
  <c r="F258" i="1" s="1"/>
  <c r="G255" i="1"/>
  <c r="G254" i="1" s="1"/>
  <c r="H255" i="1"/>
  <c r="H254" i="1" s="1"/>
  <c r="F255" i="1"/>
  <c r="F254" i="1" s="1"/>
  <c r="H235" i="1"/>
  <c r="H234" i="1" s="1"/>
  <c r="G235" i="1"/>
  <c r="G234" i="1" s="1"/>
  <c r="F235" i="1"/>
  <c r="F234" i="1" s="1"/>
  <c r="H576" i="1"/>
  <c r="H575" i="1" s="1"/>
  <c r="G576" i="1"/>
  <c r="G575" i="1" s="1"/>
  <c r="F575" i="1"/>
  <c r="H514" i="1"/>
  <c r="H513" i="1" s="1"/>
  <c r="G514" i="1"/>
  <c r="G513" i="1" s="1"/>
  <c r="F514" i="1"/>
  <c r="F513" i="1" s="1"/>
  <c r="G441" i="1"/>
  <c r="H441" i="1"/>
  <c r="F441" i="1"/>
  <c r="G53" i="1"/>
  <c r="H53" i="1"/>
  <c r="F53" i="1"/>
  <c r="H456" i="1"/>
  <c r="H455" i="1" s="1"/>
  <c r="G456" i="1"/>
  <c r="G455" i="1" s="1"/>
  <c r="F456" i="1"/>
  <c r="F455" i="1" s="1"/>
  <c r="H201" i="1"/>
  <c r="G201" i="1"/>
  <c r="F201" i="1"/>
  <c r="H203" i="1"/>
  <c r="G203" i="1"/>
  <c r="F203" i="1"/>
  <c r="F248" i="1"/>
  <c r="F247" i="1" s="1"/>
  <c r="F246" i="1" s="1"/>
  <c r="F245" i="1" s="1"/>
  <c r="F244" i="1" s="1"/>
  <c r="G92" i="1"/>
  <c r="H75" i="1"/>
  <c r="G75" i="1"/>
  <c r="F75" i="1"/>
  <c r="G31" i="1"/>
  <c r="H31" i="1"/>
  <c r="F31" i="1"/>
  <c r="H542" i="1"/>
  <c r="H541" i="1" s="1"/>
  <c r="G542" i="1"/>
  <c r="G541" i="1" s="1"/>
  <c r="F542" i="1"/>
  <c r="F541" i="1" s="1"/>
  <c r="H470" i="1"/>
  <c r="H469" i="1" s="1"/>
  <c r="G470" i="1"/>
  <c r="G469" i="1" s="1"/>
  <c r="F467" i="1"/>
  <c r="F466" i="1" s="1"/>
  <c r="G438" i="1"/>
  <c r="H438" i="1"/>
  <c r="F438" i="1"/>
  <c r="G427" i="1"/>
  <c r="H427" i="1"/>
  <c r="H422" i="1" s="1"/>
  <c r="F427" i="1"/>
  <c r="H382" i="1"/>
  <c r="H381" i="1" s="1"/>
  <c r="H380" i="1" s="1"/>
  <c r="G382" i="1"/>
  <c r="G381" i="1" s="1"/>
  <c r="G380" i="1" s="1"/>
  <c r="F382" i="1"/>
  <c r="F381" i="1" s="1"/>
  <c r="F380" i="1" s="1"/>
  <c r="H357" i="1"/>
  <c r="H356" i="1" s="1"/>
  <c r="H355" i="1" s="1"/>
  <c r="G357" i="1"/>
  <c r="G356" i="1" s="1"/>
  <c r="G355" i="1" s="1"/>
  <c r="F357" i="1"/>
  <c r="F356" i="1" s="1"/>
  <c r="F355" i="1" s="1"/>
  <c r="H353" i="1"/>
  <c r="H352" i="1" s="1"/>
  <c r="H351" i="1" s="1"/>
  <c r="G353" i="1"/>
  <c r="G352" i="1" s="1"/>
  <c r="G351" i="1" s="1"/>
  <c r="F353" i="1"/>
  <c r="F352" i="1" s="1"/>
  <c r="F351" i="1" s="1"/>
  <c r="H346" i="1"/>
  <c r="H345" i="1" s="1"/>
  <c r="G346" i="1"/>
  <c r="G345" i="1" s="1"/>
  <c r="F346" i="1"/>
  <c r="F345" i="1" s="1"/>
  <c r="H144" i="1"/>
  <c r="H143" i="1" s="1"/>
  <c r="G144" i="1"/>
  <c r="G143" i="1" s="1"/>
  <c r="F144" i="1"/>
  <c r="F143" i="1" s="1"/>
  <c r="H160" i="1"/>
  <c r="H159" i="1" s="1"/>
  <c r="G160" i="1"/>
  <c r="G159" i="1" s="1"/>
  <c r="F160" i="1"/>
  <c r="F159" i="1" s="1"/>
  <c r="G72" i="1"/>
  <c r="G71" i="1" s="1"/>
  <c r="H72" i="1"/>
  <c r="F72" i="1"/>
  <c r="F71" i="1" s="1"/>
  <c r="H585" i="1"/>
  <c r="H584" i="1" s="1"/>
  <c r="H582" i="1"/>
  <c r="H581" i="1" s="1"/>
  <c r="G585" i="1"/>
  <c r="G584" i="1" s="1"/>
  <c r="F585" i="1"/>
  <c r="F584" i="1" s="1"/>
  <c r="G582" i="1"/>
  <c r="G581" i="1" s="1"/>
  <c r="F582" i="1"/>
  <c r="F581" i="1" s="1"/>
  <c r="G467" i="1"/>
  <c r="G466" i="1" s="1"/>
  <c r="H394" i="1"/>
  <c r="H393" i="1" s="1"/>
  <c r="G394" i="1"/>
  <c r="G393" i="1" s="1"/>
  <c r="F394" i="1"/>
  <c r="F393" i="1" s="1"/>
  <c r="G34" i="1"/>
  <c r="H34" i="1"/>
  <c r="F34" i="1"/>
  <c r="G26" i="1"/>
  <c r="H26" i="1"/>
  <c r="F26" i="1"/>
  <c r="H51" i="1"/>
  <c r="G51" i="1"/>
  <c r="G46" i="1" s="1"/>
  <c r="G45" i="1" s="1"/>
  <c r="G44" i="1" s="1"/>
  <c r="G43" i="1" s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19" i="1"/>
  <c r="H618" i="1" s="1"/>
  <c r="H616" i="1"/>
  <c r="H615" i="1" s="1"/>
  <c r="H609" i="1"/>
  <c r="H608" i="1" s="1"/>
  <c r="H607" i="1" s="1"/>
  <c r="H606" i="1" s="1"/>
  <c r="H605" i="1" s="1"/>
  <c r="H603" i="1"/>
  <c r="H602" i="1" s="1"/>
  <c r="H601" i="1" s="1"/>
  <c r="H600" i="1" s="1"/>
  <c r="H599" i="1" s="1"/>
  <c r="H598" i="1" s="1"/>
  <c r="H568" i="1"/>
  <c r="H566" i="1" s="1"/>
  <c r="H565" i="1" s="1"/>
  <c r="H563" i="1"/>
  <c r="H562" i="1" s="1"/>
  <c r="H561" i="1" s="1"/>
  <c r="H550" i="1"/>
  <c r="H549" i="1" s="1"/>
  <c r="H548" i="1" s="1"/>
  <c r="H547" i="1" s="1"/>
  <c r="H545" i="1"/>
  <c r="H544" i="1" s="1"/>
  <c r="H540" i="1" s="1"/>
  <c r="H539" i="1" s="1"/>
  <c r="H537" i="1"/>
  <c r="H536" i="1" s="1"/>
  <c r="H534" i="1"/>
  <c r="H533" i="1" s="1"/>
  <c r="H528" i="1"/>
  <c r="H527" i="1" s="1"/>
  <c r="H525" i="1"/>
  <c r="H524" i="1" s="1"/>
  <c r="H523" i="1" s="1"/>
  <c r="H521" i="1"/>
  <c r="H520" i="1" s="1"/>
  <c r="H519" i="1" s="1"/>
  <c r="H517" i="1"/>
  <c r="H516" i="1" s="1"/>
  <c r="H509" i="1"/>
  <c r="H508" i="1" s="1"/>
  <c r="H507" i="1" s="1"/>
  <c r="H505" i="1"/>
  <c r="H504" i="1" s="1"/>
  <c r="H503" i="1" s="1"/>
  <c r="H499" i="1"/>
  <c r="H498" i="1" s="1"/>
  <c r="H497" i="1" s="1"/>
  <c r="H496" i="1" s="1"/>
  <c r="H495" i="1" s="1"/>
  <c r="H492" i="1"/>
  <c r="H491" i="1" s="1"/>
  <c r="H490" i="1" s="1"/>
  <c r="H488" i="1"/>
  <c r="H487" i="1" s="1"/>
  <c r="H486" i="1" s="1"/>
  <c r="H480" i="1"/>
  <c r="H479" i="1" s="1"/>
  <c r="H478" i="1" s="1"/>
  <c r="H467" i="1"/>
  <c r="H466" i="1" s="1"/>
  <c r="H464" i="1"/>
  <c r="H463" i="1" s="1"/>
  <c r="H460" i="1"/>
  <c r="H459" i="1" s="1"/>
  <c r="H453" i="1"/>
  <c r="H452" i="1" s="1"/>
  <c r="H451" i="1" s="1"/>
  <c r="H444" i="1"/>
  <c r="H434" i="1"/>
  <c r="H423" i="1"/>
  <c r="H418" i="1"/>
  <c r="H417" i="1" s="1"/>
  <c r="H412" i="1"/>
  <c r="H411" i="1" s="1"/>
  <c r="H409" i="1"/>
  <c r="H408" i="1" s="1"/>
  <c r="H403" i="1"/>
  <c r="H402" i="1" s="1"/>
  <c r="H401" i="1" s="1"/>
  <c r="H400" i="1" s="1"/>
  <c r="H390" i="1"/>
  <c r="H389" i="1" s="1"/>
  <c r="H377" i="1"/>
  <c r="H376" i="1" s="1"/>
  <c r="H375" i="1" s="1"/>
  <c r="H372" i="1"/>
  <c r="H371" i="1" s="1"/>
  <c r="H370" i="1" s="1"/>
  <c r="H367" i="1"/>
  <c r="H366" i="1" s="1"/>
  <c r="H349" i="1"/>
  <c r="H348" i="1" s="1"/>
  <c r="H340" i="1"/>
  <c r="H339" i="1" s="1"/>
  <c r="H334" i="1"/>
  <c r="H333" i="1" s="1"/>
  <c r="H328" i="1"/>
  <c r="H327" i="1" s="1"/>
  <c r="H325" i="1"/>
  <c r="H324" i="1" s="1"/>
  <c r="H319" i="1"/>
  <c r="H318" i="1" s="1"/>
  <c r="H317" i="1" s="1"/>
  <c r="H307" i="1"/>
  <c r="H306" i="1" s="1"/>
  <c r="H304" i="1"/>
  <c r="H303" i="1" s="1"/>
  <c r="H301" i="1"/>
  <c r="H300" i="1" s="1"/>
  <c r="H295" i="1"/>
  <c r="H294" i="1" s="1"/>
  <c r="H293" i="1" s="1"/>
  <c r="H289" i="1"/>
  <c r="H287" i="1"/>
  <c r="H284" i="1"/>
  <c r="H281" i="1"/>
  <c r="H275" i="1"/>
  <c r="H274" i="1" s="1"/>
  <c r="H272" i="1"/>
  <c r="H271" i="1" s="1"/>
  <c r="H269" i="1"/>
  <c r="H268" i="1" s="1"/>
  <c r="H248" i="1"/>
  <c r="H247" i="1" s="1"/>
  <c r="H246" i="1" s="1"/>
  <c r="H245" i="1" s="1"/>
  <c r="H244" i="1" s="1"/>
  <c r="H241" i="1"/>
  <c r="H240" i="1" s="1"/>
  <c r="H230" i="1"/>
  <c r="H228" i="1"/>
  <c r="H227" i="1" s="1"/>
  <c r="H223" i="1"/>
  <c r="H222" i="1" s="1"/>
  <c r="H221" i="1" s="1"/>
  <c r="H220" i="1" s="1"/>
  <c r="H218" i="1"/>
  <c r="H214" i="1" s="1"/>
  <c r="H213" i="1" s="1"/>
  <c r="H210" i="1"/>
  <c r="H209" i="1" s="1"/>
  <c r="H208" i="1" s="1"/>
  <c r="H207" i="1" s="1"/>
  <c r="H206" i="1" s="1"/>
  <c r="H194" i="1"/>
  <c r="H193" i="1" s="1"/>
  <c r="H192" i="1" s="1"/>
  <c r="H191" i="1" s="1"/>
  <c r="H190" i="1" s="1"/>
  <c r="H189" i="1" s="1"/>
  <c r="H186" i="1"/>
  <c r="H180" i="1"/>
  <c r="H177" i="1"/>
  <c r="H176" i="1" s="1"/>
  <c r="H174" i="1"/>
  <c r="H173" i="1" s="1"/>
  <c r="H171" i="1"/>
  <c r="H170" i="1" s="1"/>
  <c r="H169" i="1" s="1"/>
  <c r="H167" i="1"/>
  <c r="H166" i="1" s="1"/>
  <c r="H165" i="1" s="1"/>
  <c r="H163" i="1"/>
  <c r="H162" i="1" s="1"/>
  <c r="H156" i="1"/>
  <c r="H155" i="1" s="1"/>
  <c r="H154" i="1" s="1"/>
  <c r="H151" i="1"/>
  <c r="H148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19" i="1"/>
  <c r="G618" i="1" s="1"/>
  <c r="G616" i="1"/>
  <c r="G615" i="1" s="1"/>
  <c r="G609" i="1"/>
  <c r="G608" i="1" s="1"/>
  <c r="G607" i="1" s="1"/>
  <c r="G606" i="1" s="1"/>
  <c r="G605" i="1" s="1"/>
  <c r="G603" i="1"/>
  <c r="G602" i="1" s="1"/>
  <c r="G601" i="1" s="1"/>
  <c r="G600" i="1" s="1"/>
  <c r="G599" i="1" s="1"/>
  <c r="G598" i="1" s="1"/>
  <c r="G568" i="1"/>
  <c r="G566" i="1" s="1"/>
  <c r="G565" i="1" s="1"/>
  <c r="G563" i="1"/>
  <c r="G562" i="1" s="1"/>
  <c r="G561" i="1" s="1"/>
  <c r="G550" i="1"/>
  <c r="G549" i="1" s="1"/>
  <c r="G548" i="1" s="1"/>
  <c r="G547" i="1" s="1"/>
  <c r="G545" i="1"/>
  <c r="G544" i="1" s="1"/>
  <c r="G537" i="1"/>
  <c r="G536" i="1" s="1"/>
  <c r="G534" i="1"/>
  <c r="G533" i="1" s="1"/>
  <c r="G528" i="1"/>
  <c r="G527" i="1" s="1"/>
  <c r="G525" i="1"/>
  <c r="G524" i="1" s="1"/>
  <c r="G523" i="1" s="1"/>
  <c r="G521" i="1"/>
  <c r="G520" i="1" s="1"/>
  <c r="G519" i="1" s="1"/>
  <c r="G517" i="1"/>
  <c r="G516" i="1" s="1"/>
  <c r="G509" i="1"/>
  <c r="G508" i="1" s="1"/>
  <c r="G507" i="1" s="1"/>
  <c r="G505" i="1"/>
  <c r="G504" i="1" s="1"/>
  <c r="G503" i="1" s="1"/>
  <c r="G499" i="1"/>
  <c r="G498" i="1" s="1"/>
  <c r="G497" i="1" s="1"/>
  <c r="G496" i="1" s="1"/>
  <c r="G495" i="1" s="1"/>
  <c r="G492" i="1"/>
  <c r="G491" i="1" s="1"/>
  <c r="G490" i="1" s="1"/>
  <c r="G488" i="1"/>
  <c r="G487" i="1" s="1"/>
  <c r="G486" i="1" s="1"/>
  <c r="G480" i="1"/>
  <c r="G479" i="1" s="1"/>
  <c r="G478" i="1" s="1"/>
  <c r="G464" i="1"/>
  <c r="G463" i="1" s="1"/>
  <c r="G460" i="1"/>
  <c r="G459" i="1" s="1"/>
  <c r="G453" i="1"/>
  <c r="G452" i="1" s="1"/>
  <c r="G444" i="1"/>
  <c r="G434" i="1"/>
  <c r="G423" i="1"/>
  <c r="G422" i="1" s="1"/>
  <c r="G418" i="1"/>
  <c r="G417" i="1" s="1"/>
  <c r="G412" i="1"/>
  <c r="G411" i="1" s="1"/>
  <c r="G409" i="1"/>
  <c r="G408" i="1" s="1"/>
  <c r="G403" i="1"/>
  <c r="G402" i="1" s="1"/>
  <c r="G401" i="1" s="1"/>
  <c r="G400" i="1" s="1"/>
  <c r="G390" i="1"/>
  <c r="G389" i="1" s="1"/>
  <c r="G377" i="1"/>
  <c r="G376" i="1" s="1"/>
  <c r="G375" i="1" s="1"/>
  <c r="G372" i="1"/>
  <c r="G371" i="1" s="1"/>
  <c r="G370" i="1" s="1"/>
  <c r="G367" i="1"/>
  <c r="G366" i="1" s="1"/>
  <c r="G349" i="1"/>
  <c r="G348" i="1" s="1"/>
  <c r="G340" i="1"/>
  <c r="G339" i="1" s="1"/>
  <c r="G334" i="1"/>
  <c r="G333" i="1" s="1"/>
  <c r="G328" i="1"/>
  <c r="G327" i="1" s="1"/>
  <c r="G325" i="1"/>
  <c r="G324" i="1" s="1"/>
  <c r="G319" i="1"/>
  <c r="G318" i="1" s="1"/>
  <c r="G317" i="1" s="1"/>
  <c r="G307" i="1"/>
  <c r="G306" i="1" s="1"/>
  <c r="G304" i="1"/>
  <c r="G303" i="1" s="1"/>
  <c r="G301" i="1"/>
  <c r="G300" i="1" s="1"/>
  <c r="G295" i="1"/>
  <c r="G294" i="1" s="1"/>
  <c r="G293" i="1" s="1"/>
  <c r="G289" i="1"/>
  <c r="G287" i="1"/>
  <c r="G284" i="1"/>
  <c r="G281" i="1"/>
  <c r="G275" i="1"/>
  <c r="G274" i="1" s="1"/>
  <c r="G272" i="1"/>
  <c r="G271" i="1" s="1"/>
  <c r="G269" i="1"/>
  <c r="G268" i="1" s="1"/>
  <c r="G248" i="1"/>
  <c r="G247" i="1" s="1"/>
  <c r="G246" i="1" s="1"/>
  <c r="G245" i="1" s="1"/>
  <c r="G244" i="1" s="1"/>
  <c r="G241" i="1"/>
  <c r="G240" i="1" s="1"/>
  <c r="G233" i="1" s="1"/>
  <c r="G232" i="1" s="1"/>
  <c r="G230" i="1"/>
  <c r="G228" i="1"/>
  <c r="G227" i="1" s="1"/>
  <c r="G223" i="1"/>
  <c r="G222" i="1" s="1"/>
  <c r="G221" i="1" s="1"/>
  <c r="G220" i="1" s="1"/>
  <c r="G218" i="1"/>
  <c r="G214" i="1" s="1"/>
  <c r="G213" i="1" s="1"/>
  <c r="G210" i="1"/>
  <c r="G209" i="1" s="1"/>
  <c r="G208" i="1" s="1"/>
  <c r="G207" i="1" s="1"/>
  <c r="G206" i="1" s="1"/>
  <c r="G194" i="1"/>
  <c r="G193" i="1" s="1"/>
  <c r="G192" i="1" s="1"/>
  <c r="G191" i="1" s="1"/>
  <c r="G190" i="1" s="1"/>
  <c r="G189" i="1" s="1"/>
  <c r="G186" i="1"/>
  <c r="G180" i="1"/>
  <c r="G177" i="1"/>
  <c r="G176" i="1" s="1"/>
  <c r="G174" i="1"/>
  <c r="G173" i="1" s="1"/>
  <c r="G171" i="1"/>
  <c r="G170" i="1" s="1"/>
  <c r="G169" i="1" s="1"/>
  <c r="G167" i="1"/>
  <c r="G166" i="1" s="1"/>
  <c r="G165" i="1" s="1"/>
  <c r="G163" i="1"/>
  <c r="G162" i="1" s="1"/>
  <c r="G156" i="1"/>
  <c r="G155" i="1" s="1"/>
  <c r="G154" i="1" s="1"/>
  <c r="G151" i="1"/>
  <c r="G148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91" i="1" s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63" i="1"/>
  <c r="F562" i="1" s="1"/>
  <c r="F561" i="1" s="1"/>
  <c r="F509" i="1"/>
  <c r="F508" i="1" s="1"/>
  <c r="F507" i="1" s="1"/>
  <c r="F110" i="1"/>
  <c r="F289" i="1"/>
  <c r="F174" i="1"/>
  <c r="F173" i="1" s="1"/>
  <c r="F167" i="1"/>
  <c r="F166" i="1" s="1"/>
  <c r="F165" i="1" s="1"/>
  <c r="F41" i="1"/>
  <c r="F40" i="1" s="1"/>
  <c r="F99" i="1"/>
  <c r="F349" i="1"/>
  <c r="F348" i="1" s="1"/>
  <c r="F334" i="1"/>
  <c r="F333" i="1" s="1"/>
  <c r="F37" i="1"/>
  <c r="F36" i="1" s="1"/>
  <c r="F223" i="1"/>
  <c r="F222" i="1" s="1"/>
  <c r="F221" i="1" s="1"/>
  <c r="F220" i="1" s="1"/>
  <c r="F119" i="1"/>
  <c r="F118" i="1" s="1"/>
  <c r="F319" i="1"/>
  <c r="F318" i="1" s="1"/>
  <c r="F317" i="1" s="1"/>
  <c r="F295" i="1"/>
  <c r="F294" i="1" s="1"/>
  <c r="F293" i="1" s="1"/>
  <c r="F180" i="1"/>
  <c r="F537" i="1"/>
  <c r="F536" i="1" s="1"/>
  <c r="F423" i="1"/>
  <c r="F422" i="1" s="1"/>
  <c r="F29" i="1"/>
  <c r="F525" i="1"/>
  <c r="F524" i="1" s="1"/>
  <c r="F523" i="1" s="1"/>
  <c r="F480" i="1"/>
  <c r="F479" i="1" s="1"/>
  <c r="F478" i="1" s="1"/>
  <c r="F470" i="1"/>
  <c r="F469" i="1" s="1"/>
  <c r="F272" i="1"/>
  <c r="F271" i="1" s="1"/>
  <c r="F151" i="1"/>
  <c r="F148" i="1"/>
  <c r="F521" i="1"/>
  <c r="F520" i="1" s="1"/>
  <c r="F519" i="1" s="1"/>
  <c r="F517" i="1"/>
  <c r="F516" i="1" s="1"/>
  <c r="F275" i="1"/>
  <c r="F274" i="1" s="1"/>
  <c r="F328" i="1"/>
  <c r="F327" i="1" s="1"/>
  <c r="F568" i="1"/>
  <c r="F566" i="1" s="1"/>
  <c r="F565" i="1" s="1"/>
  <c r="F505" i="1"/>
  <c r="F504" i="1" s="1"/>
  <c r="F503" i="1" s="1"/>
  <c r="F545" i="1"/>
  <c r="F544" i="1" s="1"/>
  <c r="F269" i="1"/>
  <c r="F268" i="1" s="1"/>
  <c r="F218" i="1"/>
  <c r="F453" i="1"/>
  <c r="F452" i="1" s="1"/>
  <c r="F528" i="1"/>
  <c r="F527" i="1" s="1"/>
  <c r="F186" i="1"/>
  <c r="F241" i="1"/>
  <c r="F240" i="1" s="1"/>
  <c r="F51" i="1"/>
  <c r="F619" i="1"/>
  <c r="F618" i="1" s="1"/>
  <c r="F103" i="1"/>
  <c r="F177" i="1"/>
  <c r="F176" i="1" s="1"/>
  <c r="F367" i="1"/>
  <c r="F366" i="1" s="1"/>
  <c r="F163" i="1"/>
  <c r="F162" i="1" s="1"/>
  <c r="F444" i="1"/>
  <c r="F114" i="1"/>
  <c r="F141" i="1"/>
  <c r="F135" i="1"/>
  <c r="F128" i="1"/>
  <c r="F47" i="1"/>
  <c r="F376" i="1"/>
  <c r="F375" i="1" s="1"/>
  <c r="F390" i="1"/>
  <c r="F389" i="1" s="1"/>
  <c r="F281" i="1"/>
  <c r="F434" i="1"/>
  <c r="F433" i="1" s="1"/>
  <c r="F432" i="1" s="1"/>
  <c r="F431" i="1" s="1"/>
  <c r="F430" i="1" s="1"/>
  <c r="F418" i="1"/>
  <c r="F417" i="1" s="1"/>
  <c r="F138" i="1"/>
  <c r="F131" i="1"/>
  <c r="F124" i="1"/>
  <c r="F106" i="1"/>
  <c r="F92" i="1"/>
  <c r="F67" i="1"/>
  <c r="F66" i="1" s="1"/>
  <c r="F65" i="1" s="1"/>
  <c r="F64" i="1" s="1"/>
  <c r="F63" i="1" s="1"/>
  <c r="F18" i="1"/>
  <c r="F17" i="1" s="1"/>
  <c r="F16" i="1" s="1"/>
  <c r="F15" i="1" s="1"/>
  <c r="F14" i="1" s="1"/>
  <c r="F325" i="1"/>
  <c r="F324" i="1" s="1"/>
  <c r="F340" i="1"/>
  <c r="F339" i="1" s="1"/>
  <c r="F460" i="1"/>
  <c r="F459" i="1" s="1"/>
  <c r="F464" i="1"/>
  <c r="F463" i="1" s="1"/>
  <c r="F96" i="1"/>
  <c r="F284" i="1"/>
  <c r="F287" i="1"/>
  <c r="F301" i="1"/>
  <c r="F300" i="1" s="1"/>
  <c r="F307" i="1"/>
  <c r="F306" i="1" s="1"/>
  <c r="F304" i="1"/>
  <c r="F303" i="1" s="1"/>
  <c r="F228" i="1"/>
  <c r="F227" i="1" s="1"/>
  <c r="F230" i="1"/>
  <c r="F210" i="1"/>
  <c r="F209" i="1" s="1"/>
  <c r="F208" i="1" s="1"/>
  <c r="F207" i="1" s="1"/>
  <c r="F206" i="1" s="1"/>
  <c r="F156" i="1"/>
  <c r="F155" i="1" s="1"/>
  <c r="F154" i="1" s="1"/>
  <c r="F171" i="1"/>
  <c r="F170" i="1" s="1"/>
  <c r="F169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12" i="1"/>
  <c r="F411" i="1" s="1"/>
  <c r="F409" i="1"/>
  <c r="F408" i="1" s="1"/>
  <c r="F616" i="1"/>
  <c r="F615" i="1" s="1"/>
  <c r="F609" i="1"/>
  <c r="F608" i="1" s="1"/>
  <c r="F607" i="1" s="1"/>
  <c r="F606" i="1" s="1"/>
  <c r="F605" i="1" s="1"/>
  <c r="F603" i="1"/>
  <c r="F602" i="1" s="1"/>
  <c r="F601" i="1" s="1"/>
  <c r="F600" i="1" s="1"/>
  <c r="F599" i="1" s="1"/>
  <c r="F598" i="1" s="1"/>
  <c r="F499" i="1"/>
  <c r="F498" i="1" s="1"/>
  <c r="F497" i="1" s="1"/>
  <c r="F496" i="1" s="1"/>
  <c r="F495" i="1" s="1"/>
  <c r="F534" i="1"/>
  <c r="F533" i="1" s="1"/>
  <c r="F550" i="1"/>
  <c r="F549" i="1" s="1"/>
  <c r="F548" i="1" s="1"/>
  <c r="F547" i="1" s="1"/>
  <c r="F488" i="1"/>
  <c r="F487" i="1" s="1"/>
  <c r="F486" i="1" s="1"/>
  <c r="F492" i="1"/>
  <c r="F491" i="1" s="1"/>
  <c r="F490" i="1" s="1"/>
  <c r="F403" i="1"/>
  <c r="F402" i="1" s="1"/>
  <c r="F401" i="1" s="1"/>
  <c r="F400" i="1" s="1"/>
  <c r="F194" i="1"/>
  <c r="F193" i="1" s="1"/>
  <c r="F192" i="1" s="1"/>
  <c r="F191" i="1" s="1"/>
  <c r="F190" i="1" s="1"/>
  <c r="F189" i="1" s="1"/>
  <c r="H588" i="1"/>
  <c r="H587" i="1" s="1"/>
  <c r="H388" i="1"/>
  <c r="G280" i="1"/>
  <c r="F91" i="1" l="1"/>
  <c r="H614" i="1"/>
  <c r="H613" i="1" s="1"/>
  <c r="H612" i="1" s="1"/>
  <c r="H611" i="1" s="1"/>
  <c r="H286" i="1"/>
  <c r="G98" i="1"/>
  <c r="G147" i="1"/>
  <c r="H98" i="1"/>
  <c r="H130" i="1"/>
  <c r="H147" i="1"/>
  <c r="G309" i="1"/>
  <c r="H91" i="1"/>
  <c r="H46" i="1"/>
  <c r="H45" i="1" s="1"/>
  <c r="H44" i="1" s="1"/>
  <c r="H43" i="1" s="1"/>
  <c r="F540" i="1"/>
  <c r="F539" i="1" s="1"/>
  <c r="F147" i="1"/>
  <c r="G105" i="1"/>
  <c r="G123" i="1"/>
  <c r="G560" i="1"/>
  <c r="H179" i="1"/>
  <c r="F46" i="1"/>
  <c r="F45" i="1" s="1"/>
  <c r="F44" i="1" s="1"/>
  <c r="F43" i="1" s="1"/>
  <c r="G65" i="1"/>
  <c r="G64" i="1" s="1"/>
  <c r="G63" i="1" s="1"/>
  <c r="H25" i="1"/>
  <c r="H24" i="1" s="1"/>
  <c r="H23" i="1" s="1"/>
  <c r="H22" i="1" s="1"/>
  <c r="F614" i="1"/>
  <c r="F613" i="1" s="1"/>
  <c r="F612" i="1" s="1"/>
  <c r="F611" i="1" s="1"/>
  <c r="F286" i="1"/>
  <c r="G130" i="1"/>
  <c r="G179" i="1"/>
  <c r="G571" i="1"/>
  <c r="G570" i="1" s="1"/>
  <c r="F137" i="1"/>
  <c r="F179" i="1"/>
  <c r="G137" i="1"/>
  <c r="H123" i="1"/>
  <c r="H433" i="1"/>
  <c r="H432" i="1" s="1"/>
  <c r="H431" i="1" s="1"/>
  <c r="H430" i="1" s="1"/>
  <c r="H571" i="1"/>
  <c r="H570" i="1" s="1"/>
  <c r="F571" i="1"/>
  <c r="F570" i="1" s="1"/>
  <c r="G532" i="1"/>
  <c r="G531" i="1" s="1"/>
  <c r="F200" i="1"/>
  <c r="F199" i="1" s="1"/>
  <c r="F198" i="1" s="1"/>
  <c r="F197" i="1" s="1"/>
  <c r="F196" i="1" s="1"/>
  <c r="H280" i="1"/>
  <c r="H279" i="1" s="1"/>
  <c r="H278" i="1" s="1"/>
  <c r="H277" i="1" s="1"/>
  <c r="F25" i="1"/>
  <c r="F24" i="1" s="1"/>
  <c r="F23" i="1" s="1"/>
  <c r="F22" i="1" s="1"/>
  <c r="H212" i="1"/>
  <c r="G451" i="1"/>
  <c r="H200" i="1"/>
  <c r="H199" i="1" s="1"/>
  <c r="H198" i="1" s="1"/>
  <c r="H197" i="1" s="1"/>
  <c r="H196" i="1" s="1"/>
  <c r="H188" i="1" s="1"/>
  <c r="F388" i="1"/>
  <c r="G200" i="1"/>
  <c r="G199" i="1" s="1"/>
  <c r="G198" i="1" s="1"/>
  <c r="G197" i="1" s="1"/>
  <c r="G196" i="1" s="1"/>
  <c r="G188" i="1" s="1"/>
  <c r="F374" i="1"/>
  <c r="F323" i="1"/>
  <c r="H323" i="1"/>
  <c r="H322" i="1" s="1"/>
  <c r="H359" i="1"/>
  <c r="G323" i="1"/>
  <c r="G322" i="1" s="1"/>
  <c r="G374" i="1"/>
  <c r="H299" i="1"/>
  <c r="H298" i="1" s="1"/>
  <c r="G212" i="1"/>
  <c r="H158" i="1"/>
  <c r="H153" i="1" s="1"/>
  <c r="H309" i="1"/>
  <c r="F226" i="1"/>
  <c r="F225" i="1" s="1"/>
  <c r="F214" i="1"/>
  <c r="F213" i="1" s="1"/>
  <c r="F212" i="1" s="1"/>
  <c r="F130" i="1"/>
  <c r="H374" i="1"/>
  <c r="H369" i="1" s="1"/>
  <c r="G433" i="1"/>
  <c r="G432" i="1" s="1"/>
  <c r="G431" i="1" s="1"/>
  <c r="G430" i="1" s="1"/>
  <c r="F98" i="1"/>
  <c r="F233" i="1"/>
  <c r="F232" i="1" s="1"/>
  <c r="F512" i="1"/>
  <c r="F511" i="1" s="1"/>
  <c r="F502" i="1" s="1"/>
  <c r="F501" i="1" s="1"/>
  <c r="G416" i="1"/>
  <c r="G415" i="1" s="1"/>
  <c r="G414" i="1" s="1"/>
  <c r="H233" i="1"/>
  <c r="H232" i="1" s="1"/>
  <c r="H416" i="1"/>
  <c r="H415" i="1" s="1"/>
  <c r="H532" i="1"/>
  <c r="H531" i="1" s="1"/>
  <c r="H530" i="1" s="1"/>
  <c r="H560" i="1"/>
  <c r="G25" i="1"/>
  <c r="G24" i="1" s="1"/>
  <c r="G23" i="1" s="1"/>
  <c r="G22" i="1" s="1"/>
  <c r="H253" i="1"/>
  <c r="F105" i="1"/>
  <c r="F416" i="1"/>
  <c r="F415" i="1" s="1"/>
  <c r="F414" i="1" s="1"/>
  <c r="F560" i="1"/>
  <c r="G407" i="1"/>
  <c r="G406" i="1" s="1"/>
  <c r="G405" i="1" s="1"/>
  <c r="G458" i="1"/>
  <c r="G614" i="1"/>
  <c r="G613" i="1" s="1"/>
  <c r="G612" i="1" s="1"/>
  <c r="G611" i="1" s="1"/>
  <c r="H137" i="1"/>
  <c r="H71" i="1"/>
  <c r="H65" i="1" s="1"/>
  <c r="H64" i="1" s="1"/>
  <c r="H63" i="1" s="1"/>
  <c r="G253" i="1"/>
  <c r="G252" i="1" s="1"/>
  <c r="G251" i="1" s="1"/>
  <c r="G286" i="1"/>
  <c r="G279" i="1" s="1"/>
  <c r="G278" i="1" s="1"/>
  <c r="G277" i="1" s="1"/>
  <c r="G388" i="1"/>
  <c r="H105" i="1"/>
  <c r="H226" i="1"/>
  <c r="H225" i="1" s="1"/>
  <c r="H458" i="1"/>
  <c r="H450" i="1" s="1"/>
  <c r="H512" i="1"/>
  <c r="H511" i="1" s="1"/>
  <c r="H502" i="1" s="1"/>
  <c r="H501" i="1" s="1"/>
  <c r="G512" i="1"/>
  <c r="G511" i="1" s="1"/>
  <c r="G502" i="1" s="1"/>
  <c r="G501" i="1" s="1"/>
  <c r="H252" i="1"/>
  <c r="H251" i="1" s="1"/>
  <c r="G299" i="1"/>
  <c r="G298" i="1" s="1"/>
  <c r="G297" i="1" s="1"/>
  <c r="G292" i="1" s="1"/>
  <c r="H407" i="1"/>
  <c r="H406" i="1" s="1"/>
  <c r="H405" i="1" s="1"/>
  <c r="G359" i="1"/>
  <c r="F123" i="1"/>
  <c r="F158" i="1"/>
  <c r="F153" i="1" s="1"/>
  <c r="F253" i="1"/>
  <c r="F252" i="1" s="1"/>
  <c r="F251" i="1" s="1"/>
  <c r="F407" i="1"/>
  <c r="F406" i="1" s="1"/>
  <c r="F405" i="1" s="1"/>
  <c r="F280" i="1"/>
  <c r="G226" i="1"/>
  <c r="G225" i="1" s="1"/>
  <c r="G540" i="1"/>
  <c r="G539" i="1" s="1"/>
  <c r="G530" i="1" s="1"/>
  <c r="G158" i="1"/>
  <c r="F532" i="1"/>
  <c r="F531" i="1" s="1"/>
  <c r="F451" i="1"/>
  <c r="F359" i="1"/>
  <c r="F309" i="1"/>
  <c r="F188" i="1"/>
  <c r="F299" i="1"/>
  <c r="F298" i="1" s="1"/>
  <c r="F458" i="1"/>
  <c r="F322" i="1"/>
  <c r="F90" i="1" l="1"/>
  <c r="F89" i="1" s="1"/>
  <c r="F530" i="1"/>
  <c r="H494" i="1"/>
  <c r="G450" i="1"/>
  <c r="G449" i="1" s="1"/>
  <c r="G448" i="1" s="1"/>
  <c r="G559" i="1"/>
  <c r="F279" i="1"/>
  <c r="F278" i="1" s="1"/>
  <c r="F277" i="1" s="1"/>
  <c r="F243" i="1" s="1"/>
  <c r="H414" i="1"/>
  <c r="F450" i="1"/>
  <c r="G90" i="1"/>
  <c r="G89" i="1" s="1"/>
  <c r="G153" i="1"/>
  <c r="H90" i="1"/>
  <c r="H89" i="1" s="1"/>
  <c r="H88" i="1" s="1"/>
  <c r="H13" i="1" s="1"/>
  <c r="H243" i="1"/>
  <c r="H559" i="1"/>
  <c r="H297" i="1"/>
  <c r="H292" i="1" s="1"/>
  <c r="F559" i="1"/>
  <c r="G494" i="1"/>
  <c r="H449" i="1"/>
  <c r="H448" i="1" s="1"/>
  <c r="G205" i="1"/>
  <c r="G369" i="1"/>
  <c r="F449" i="1"/>
  <c r="F448" i="1" s="1"/>
  <c r="H321" i="1"/>
  <c r="H316" i="1" s="1"/>
  <c r="F369" i="1"/>
  <c r="F321" i="1"/>
  <c r="F316" i="1" s="1"/>
  <c r="G243" i="1"/>
  <c r="F297" i="1"/>
  <c r="F292" i="1" s="1"/>
  <c r="F205" i="1"/>
  <c r="H291" i="1"/>
  <c r="G321" i="1"/>
  <c r="G316" i="1" s="1"/>
  <c r="H205" i="1"/>
  <c r="F494" i="1"/>
  <c r="F88" i="1"/>
  <c r="F13" i="1" s="1"/>
  <c r="G88" i="1" l="1"/>
  <c r="G13" i="1" s="1"/>
  <c r="G291" i="1"/>
  <c r="G621" i="1" s="1"/>
  <c r="G625" i="1" s="1"/>
  <c r="F291" i="1"/>
  <c r="F621" i="1" s="1"/>
  <c r="F625" i="1" s="1"/>
  <c r="H621" i="1"/>
  <c r="H625" i="1" s="1"/>
</calcChain>
</file>

<file path=xl/sharedStrings.xml><?xml version="1.0" encoding="utf-8"?>
<sst xmlns="http://schemas.openxmlformats.org/spreadsheetml/2006/main" count="2450" uniqueCount="491">
  <si>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</si>
  <si>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</si>
  <si>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</si>
  <si>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</si>
  <si>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</si>
  <si>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</si>
  <si>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</si>
  <si>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</si>
  <si>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</si>
  <si>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</si>
  <si>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</si>
  <si>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</si>
  <si>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</si>
  <si>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</si>
  <si>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</si>
  <si>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</si>
  <si>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</si>
  <si>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</si>
  <si>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</si>
  <si>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</si>
  <si>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</si>
  <si>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</si>
  <si>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</si>
  <si>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</si>
  <si>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</si>
  <si>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</si>
  <si>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</si>
  <si>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</si>
  <si>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</si>
  <si>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</si>
  <si>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</si>
  <si>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</si>
  <si>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</si>
  <si>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</si>
  <si>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</si>
  <si>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</si>
  <si>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</si>
  <si>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</si>
  <si>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</si>
  <si>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</si>
  <si>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</si>
  <si>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</si>
  <si>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</si>
  <si>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</si>
  <si>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</si>
  <si>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</si>
  <si>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</si>
  <si>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</si>
  <si>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</si>
  <si>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</si>
  <si>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</si>
  <si>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</si>
  <si>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</si>
  <si>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</si>
  <si>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</si>
  <si>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</si>
  <si>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</si>
  <si>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</si>
  <si>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</si>
  <si>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</si>
  <si>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</si>
  <si>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</si>
  <si>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</si>
  <si>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</si>
  <si>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</si>
  <si>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</si>
  <si>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</si>
  <si>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</si>
  <si>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</si>
  <si>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</si>
  <si>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</si>
  <si>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</si>
  <si>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</si>
  <si>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</si>
  <si>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</si>
  <si>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</si>
  <si>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</si>
  <si>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</si>
  <si>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</si>
  <si>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</si>
  <si>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</si>
  <si>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</si>
  <si>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</si>
  <si>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</si>
  <si>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</si>
  <si>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</si>
  <si>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</si>
  <si>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</si>
  <si>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</si>
  <si>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</si>
  <si>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</si>
  <si>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</si>
  <si>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</si>
  <si>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</si>
  <si>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</si>
  <si>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</si>
  <si>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</si>
  <si>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</si>
  <si>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</si>
  <si>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</si>
  <si>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</si>
  <si>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</si>
  <si>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</si>
  <si>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</si>
  <si>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</si>
  <si>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</si>
  <si>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</si>
  <si>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</si>
  <si>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</si>
  <si>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</si>
  <si>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</si>
  <si>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</si>
  <si>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</si>
  <si>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</si>
  <si>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</si>
  <si>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</si>
  <si>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</si>
  <si>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</si>
  <si>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</si>
  <si>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</si>
  <si>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</si>
  <si>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</si>
  <si>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</si>
  <si>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</si>
  <si>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</si>
  <si>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</si>
  <si>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</si>
  <si>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</si>
  <si>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</si>
  <si>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</si>
  <si>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</si>
  <si>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</si>
  <si>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</si>
  <si>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</si>
  <si>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</si>
  <si>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</si>
  <si>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</si>
  <si>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</si>
  <si>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</si>
  <si>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</si>
  <si>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</si>
  <si>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</si>
  <si>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</si>
  <si>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</si>
  <si>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</si>
  <si>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</si>
  <si>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</si>
  <si>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</si>
  <si>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</si>
  <si>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</si>
  <si>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</si>
  <si>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</si>
  <si>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</si>
  <si>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</si>
  <si>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</si>
  <si>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</si>
  <si>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</si>
  <si>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</si>
  <si>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</si>
  <si>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</si>
  <si>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</si>
  <si>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</si>
  <si>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</si>
  <si>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</si>
  <si>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</si>
  <si>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</si>
  <si>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</si>
  <si>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</si>
  <si>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</si>
  <si>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</si>
  <si>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</si>
  <si>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</si>
  <si>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</si>
  <si>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</si>
  <si>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</si>
  <si>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</si>
  <si>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</si>
  <si>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</si>
  <si>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</si>
  <si>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</si>
  <si>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</si>
  <si>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</si>
  <si>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</si>
  <si>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</si>
  <si>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</si>
  <si>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</si>
  <si>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</si>
  <si>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</si>
  <si>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</si>
  <si>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</si>
  <si>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</si>
  <si>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</si>
  <si>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</si>
  <si>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</si>
  <si>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</si>
  <si>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</si>
  <si>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</si>
  <si>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</si>
  <si>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</si>
  <si>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</si>
  <si>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</si>
  <si>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</si>
  <si>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</si>
  <si>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</si>
  <si>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</si>
  <si>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</si>
  <si>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</si>
  <si>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</si>
  <si>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</si>
  <si>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</si>
  <si>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</si>
  <si>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</si>
  <si>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</si>
  <si>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</si>
  <si>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</si>
  <si>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</si>
  <si>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</si>
  <si>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</si>
  <si>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</si>
  <si>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</si>
  <si>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</si>
  <si>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</si>
  <si>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</si>
  <si>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</si>
  <si>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</si>
  <si>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</si>
  <si>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</si>
  <si>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</si>
  <si>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</si>
  <si>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</si>
  <si>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</si>
  <si>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</si>
  <si>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</si>
  <si>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</si>
  <si>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</si>
  <si>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</si>
  <si>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</si>
  <si>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</si>
  <si>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</si>
  <si>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</si>
  <si>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</si>
  <si>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</si>
  <si>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</si>
  <si>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</si>
  <si>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</si>
  <si>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</si>
  <si>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</si>
  <si>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</si>
  <si>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</si>
  <si>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</si>
  <si>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</si>
  <si>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</si>
  <si>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</si>
  <si>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</si>
  <si>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</si>
  <si>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</si>
  <si>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</si>
  <si>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</si>
  <si>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</si>
  <si>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</si>
  <si>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</si>
  <si>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</si>
  <si>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</si>
  <si>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</si>
  <si>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</si>
  <si>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</si>
  <si>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</si>
  <si>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</si>
  <si>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</si>
  <si>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</si>
  <si>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</si>
  <si>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</si>
  <si>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</si>
  <si>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</si>
  <si>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</si>
  <si>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</si>
  <si>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</si>
  <si>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</si>
  <si>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</si>
  <si>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</si>
  <si>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</si>
  <si>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</si>
  <si>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</si>
  <si>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</si>
  <si>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</si>
  <si>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</si>
  <si>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</si>
  <si>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</si>
  <si>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</si>
  <si>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</si>
  <si>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</si>
  <si>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</si>
  <si>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</si>
  <si>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</si>
  <si>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</si>
  <si>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</si>
  <si>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</si>
  <si>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</si>
  <si>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</si>
  <si>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</si>
  <si>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</si>
  <si>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</si>
  <si>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</si>
  <si>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</si>
  <si>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</si>
  <si>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</si>
  <si>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</si>
  <si>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</si>
  <si>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</si>
  <si>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</si>
  <si>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</si>
  <si>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</si>
  <si>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</si>
  <si>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</si>
  <si>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</si>
  <si>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</si>
  <si>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</si>
  <si>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</si>
  <si>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</si>
  <si>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</si>
  <si>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</si>
  <si>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</si>
  <si>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</si>
  <si>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</si>
  <si>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</si>
  <si>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</si>
  <si>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</si>
  <si>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</si>
  <si>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</si>
  <si>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</si>
  <si>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</si>
  <si>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</si>
  <si>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</si>
  <si>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</si>
  <si>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</si>
  <si>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</si>
  <si>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</si>
  <si>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</si>
  <si>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</si>
  <si>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</si>
  <si>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</si>
  <si>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</si>
  <si>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</si>
  <si>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</si>
  <si>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</si>
  <si>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</si>
  <si>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</si>
  <si>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</si>
  <si>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</si>
  <si>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</si>
  <si>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</si>
  <si>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</si>
  <si>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</si>
  <si>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</si>
  <si>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</si>
  <si>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</si>
  <si>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</si>
  <si>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</si>
  <si>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</si>
  <si>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</si>
  <si>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</si>
  <si>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</si>
  <si>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</si>
  <si>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</si>
  <si>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</si>
  <si>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</si>
  <si>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</si>
  <si>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</si>
  <si>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</si>
  <si>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</si>
  <si>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</si>
  <si>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</si>
  <si>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</si>
  <si>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</si>
  <si>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</si>
  <si>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</si>
  <si>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</si>
  <si>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</si>
  <si>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</si>
  <si>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</si>
  <si>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</si>
  <si>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</si>
  <si>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</si>
  <si>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</si>
  <si>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</si>
  <si>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</si>
  <si>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</si>
  <si>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</si>
  <si>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</si>
  <si>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</si>
  <si>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</si>
  <si>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</si>
  <si>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</si>
  <si>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</si>
  <si>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</si>
  <si>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</si>
  <si>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</si>
  <si>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</si>
  <si>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</si>
  <si>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</si>
  <si>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</si>
  <si>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</si>
  <si>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</si>
  <si>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</si>
  <si>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</si>
  <si>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</si>
  <si>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</si>
  <si>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</si>
  <si>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</si>
  <si>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</si>
  <si>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</si>
  <si>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</si>
  <si>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</si>
  <si>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</si>
  <si>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</si>
  <si>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</si>
  <si>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</si>
  <si>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</si>
  <si>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</si>
  <si>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</si>
  <si>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</si>
  <si>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</si>
  <si>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</si>
  <si>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</si>
  <si>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</si>
  <si>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</si>
  <si>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</si>
  <si>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</si>
  <si>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</si>
  <si>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</si>
  <si>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</si>
  <si>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</si>
  <si>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</si>
  <si>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</si>
  <si>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</si>
  <si>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</si>
  <si>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</si>
  <si>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</si>
  <si>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</si>
  <si>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</si>
  <si>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</si>
  <si>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</si>
  <si>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</si>
  <si>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</si>
  <si>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</si>
  <si>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</si>
  <si>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</si>
  <si>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</si>
  <si>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</si>
  <si>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</si>
  <si>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</si>
  <si>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</si>
  <si>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</si>
  <si>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</si>
  <si>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</si>
  <si>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</si>
  <si>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</si>
  <si>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</si>
  <si>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</si>
  <si>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</si>
  <si>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</si>
  <si>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</si>
  <si>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</si>
  <si>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</si>
  <si>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</si>
  <si>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</si>
  <si>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</si>
  <si>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</si>
  <si>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</si>
  <si>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</si>
  <si>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0310051790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</si>
  <si>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</si>
  <si>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</si>
  <si>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</si>
  <si>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</si>
  <si>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</si>
  <si>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</si>
  <si>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</si>
  <si>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</si>
  <si>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</si>
  <si>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</si>
  <si>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</si>
  <si>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</si>
  <si>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</si>
  <si>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</si>
  <si>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</si>
  <si>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</si>
  <si>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</si>
  <si>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</si>
  <si>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</si>
  <si>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района № 318  от 23.03.2023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</si>
</sst>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4"/>
  <sheetViews>
    <sheetView showGridLines="0" tabSelected="1" view="pageBreakPreview" zoomScale="115" zoomScaleNormal="100" zoomScaleSheetLayoutView="115" workbookViewId="0">
      <selection activeCell="B1" sqref="B1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489</v>
      </c>
      <c r="H1" s="94"/>
    </row>
    <row r="2" spans="1:8" s="89" customFormat="1" x14ac:dyDescent="0.2">
      <c r="G2" s="95" t="s">
        <v>81</v>
      </c>
      <c r="H2" s="95"/>
    </row>
    <row r="3" spans="1:8" s="89" customFormat="1" x14ac:dyDescent="0.2">
      <c r="G3" s="94" t="s">
        <v>490</v>
      </c>
      <c r="H3" s="94"/>
    </row>
    <row r="4" spans="1:8" s="89" customFormat="1" x14ac:dyDescent="0.2"/>
    <row r="5" spans="1:8" x14ac:dyDescent="0.2">
      <c r="G5" s="94" t="s">
        <v>450</v>
      </c>
      <c r="H5" s="94"/>
    </row>
    <row r="6" spans="1:8" ht="9" customHeight="1" x14ac:dyDescent="0.2">
      <c r="B6" s="86"/>
      <c r="C6" s="86"/>
      <c r="D6" s="86"/>
      <c r="E6" s="86"/>
      <c r="F6" s="86"/>
      <c r="G6" s="95" t="s">
        <v>81</v>
      </c>
      <c r="H6" s="95"/>
    </row>
    <row r="7" spans="1:8" x14ac:dyDescent="0.2">
      <c r="G7" s="94" t="s">
        <v>476</v>
      </c>
      <c r="H7" s="94"/>
    </row>
    <row r="9" spans="1:8" ht="30.75" customHeight="1" x14ac:dyDescent="0.35">
      <c r="A9" s="96" t="s">
        <v>44</v>
      </c>
      <c r="B9" s="96"/>
      <c r="C9" s="96"/>
      <c r="D9" s="96"/>
      <c r="E9" s="96"/>
      <c r="F9" s="96"/>
    </row>
    <row r="10" spans="1:8" ht="57" customHeight="1" x14ac:dyDescent="0.2">
      <c r="A10" s="99" t="s">
        <v>436</v>
      </c>
      <c r="B10" s="99"/>
      <c r="C10" s="99"/>
      <c r="D10" s="99"/>
      <c r="E10" s="99"/>
      <c r="F10" s="99"/>
    </row>
    <row r="11" spans="1:8" ht="15.75" x14ac:dyDescent="0.25">
      <c r="A11" s="100" t="s">
        <v>62</v>
      </c>
      <c r="B11" s="100"/>
      <c r="C11" s="100"/>
      <c r="D11" s="100"/>
      <c r="E11" s="100"/>
      <c r="F11" s="100"/>
      <c r="G11" s="100"/>
      <c r="H11" s="100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185643.20129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4131.6000000000004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4131.6000000000004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4131.6000000000004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4131.6000000000004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4131.6000000000004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8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49">
        <f t="shared" ref="F22:H23" si="1">F23</f>
        <v>7183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7183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7183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50">
        <f>F26+F29+F34+F31</f>
        <v>3990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3785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2907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878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100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100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100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100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5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5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50">
        <f>F37</f>
        <v>2617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2617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1978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639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14251.03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14251.03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14251.03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14251.03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13668.11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10436.34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80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3151.77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249.92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249.92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333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3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213.81396000000001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14984.28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14984.28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14984.28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10951.84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10951.84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8440.33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20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2491.5100000000002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F89+F153</f>
        <v>125087.98929</v>
      </c>
      <c r="G88" s="67">
        <f>G89+G153</f>
        <v>88609.584789999994</v>
      </c>
      <c r="H88" s="67">
        <f>H89+H153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112268.68928999999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F91+F98+F105+F123+F130+F137+F147+F118+F143</f>
        <v>112268.68928999999</v>
      </c>
      <c r="G90" s="84">
        <f>G91+G98+G105+G123+G130+G137+G147+G118+G143</f>
        <v>88068.584789999994</v>
      </c>
      <c r="H90" s="84">
        <f>H91+H98+H105+H123+H130+H137+H147+H118+H143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1863.2769999999998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1715.35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1334.5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147.92699999999999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147.92699999999999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51444.467500000006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51109.323600000003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39197.103600000002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70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11842.22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335.14389999999997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335.14389999999997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50000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29736.050000000003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29">
        <v>22852.7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6883.35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19983.39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0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15350.46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4632.93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50">
        <f>F119</f>
        <v>15.5364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15.5364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52">
        <v>15.5364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1421.8999999999999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1385.8999999999999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1072.0999999999999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313.8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36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36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864.5329999999999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848.5329999999999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656.3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942.202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920.202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714.6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205.602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22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22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</f>
        <v>441.97300000000001</v>
      </c>
      <c r="G143" s="80">
        <f>G144</f>
        <v>441.97300000000001</v>
      </c>
      <c r="H143" s="50">
        <f>H144</f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441.97300000000001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339.5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65.25" customHeight="1" outlineLevel="6" x14ac:dyDescent="0.2">
      <c r="A147" s="37" t="s">
        <v>278</v>
      </c>
      <c r="B147" s="17" t="s">
        <v>68</v>
      </c>
      <c r="C147" s="17" t="s">
        <v>303</v>
      </c>
      <c r="D147" s="17" t="s">
        <v>5</v>
      </c>
      <c r="E147" s="17"/>
      <c r="F147" s="68">
        <f>F148+F151</f>
        <v>5274.8003900000003</v>
      </c>
      <c r="G147" s="68">
        <f>G148+G151</f>
        <v>740.39179000000001</v>
      </c>
      <c r="H147" s="50">
        <f>H148+H151</f>
        <v>740.39179000000001</v>
      </c>
    </row>
    <row r="148" spans="1:8" s="21" customFormat="1" ht="31.5" outlineLevel="6" x14ac:dyDescent="0.2">
      <c r="A148" s="4" t="s">
        <v>418</v>
      </c>
      <c r="B148" s="5" t="s">
        <v>68</v>
      </c>
      <c r="C148" s="5" t="s">
        <v>303</v>
      </c>
      <c r="D148" s="5" t="s">
        <v>84</v>
      </c>
      <c r="E148" s="5"/>
      <c r="F148" s="51">
        <f>F149+F150</f>
        <v>715.54559999999992</v>
      </c>
      <c r="G148" s="51">
        <f>G149+G150</f>
        <v>670.39200000000005</v>
      </c>
      <c r="H148" s="51">
        <f>H149+H150</f>
        <v>670.39200000000005</v>
      </c>
    </row>
    <row r="149" spans="1:8" s="21" customFormat="1" ht="31.5" outlineLevel="6" x14ac:dyDescent="0.2">
      <c r="A149" s="27" t="s">
        <v>193</v>
      </c>
      <c r="B149" s="28" t="s">
        <v>68</v>
      </c>
      <c r="C149" s="28" t="s">
        <v>303</v>
      </c>
      <c r="D149" s="28" t="s">
        <v>82</v>
      </c>
      <c r="E149" s="28"/>
      <c r="F149" s="52">
        <v>560.15359999999998</v>
      </c>
      <c r="G149" s="52">
        <v>515</v>
      </c>
      <c r="H149" s="52">
        <v>515</v>
      </c>
    </row>
    <row r="150" spans="1:8" s="21" customFormat="1" ht="47.25" outlineLevel="6" x14ac:dyDescent="0.2">
      <c r="A150" s="27" t="s">
        <v>194</v>
      </c>
      <c r="B150" s="28" t="s">
        <v>68</v>
      </c>
      <c r="C150" s="28" t="s">
        <v>303</v>
      </c>
      <c r="D150" s="28" t="s">
        <v>195</v>
      </c>
      <c r="E150" s="28"/>
      <c r="F150" s="52">
        <v>155.392</v>
      </c>
      <c r="G150" s="52">
        <v>155.392</v>
      </c>
      <c r="H150" s="52">
        <v>155.392</v>
      </c>
    </row>
    <row r="151" spans="1:8" s="21" customFormat="1" ht="31.5" outlineLevel="6" x14ac:dyDescent="0.2">
      <c r="A151" s="4" t="s">
        <v>420</v>
      </c>
      <c r="B151" s="5" t="s">
        <v>68</v>
      </c>
      <c r="C151" s="5" t="s">
        <v>303</v>
      </c>
      <c r="D151" s="5" t="s">
        <v>85</v>
      </c>
      <c r="E151" s="5"/>
      <c r="F151" s="51">
        <f>F152</f>
        <v>4559.25479</v>
      </c>
      <c r="G151" s="51">
        <f>G152</f>
        <v>69.999790000000004</v>
      </c>
      <c r="H151" s="51">
        <f>H152</f>
        <v>69.999790000000004</v>
      </c>
    </row>
    <row r="152" spans="1:8" s="21" customFormat="1" ht="15.75" outlineLevel="6" x14ac:dyDescent="0.2">
      <c r="A152" s="27" t="s">
        <v>422</v>
      </c>
      <c r="B152" s="28" t="s">
        <v>68</v>
      </c>
      <c r="C152" s="28" t="s">
        <v>303</v>
      </c>
      <c r="D152" s="28" t="s">
        <v>86</v>
      </c>
      <c r="E152" s="28"/>
      <c r="F152" s="52">
        <v>4559.25479</v>
      </c>
      <c r="G152" s="52">
        <v>69.999790000000004</v>
      </c>
      <c r="H152" s="52">
        <v>69.999790000000004</v>
      </c>
    </row>
    <row r="153" spans="1:8" s="21" customFormat="1" ht="15.75" outlineLevel="6" x14ac:dyDescent="0.2">
      <c r="A153" s="12" t="s">
        <v>122</v>
      </c>
      <c r="B153" s="10" t="s">
        <v>68</v>
      </c>
      <c r="C153" s="10" t="s">
        <v>198</v>
      </c>
      <c r="D153" s="10" t="s">
        <v>5</v>
      </c>
      <c r="E153" s="10"/>
      <c r="F153" s="84">
        <f>F158+F169+F154+F176+F179+F165+F173</f>
        <v>12819.3</v>
      </c>
      <c r="G153" s="53">
        <f>G158+G169+G154+G176+G179+G165+G173</f>
        <v>541</v>
      </c>
      <c r="H153" s="53">
        <f>H158+H169+H154+H176+H179+H165+H173</f>
        <v>541</v>
      </c>
    </row>
    <row r="154" spans="1:8" s="21" customFormat="1" ht="31.5" outlineLevel="6" x14ac:dyDescent="0.2">
      <c r="A154" s="37" t="s">
        <v>176</v>
      </c>
      <c r="B154" s="35" t="s">
        <v>68</v>
      </c>
      <c r="C154" s="35" t="s">
        <v>200</v>
      </c>
      <c r="D154" s="35" t="s">
        <v>5</v>
      </c>
      <c r="E154" s="35"/>
      <c r="F154" s="36">
        <f t="shared" ref="F154:H156" si="8">F155</f>
        <v>31</v>
      </c>
      <c r="G154" s="36">
        <f t="shared" si="8"/>
        <v>31</v>
      </c>
      <c r="H154" s="36">
        <f t="shared" si="8"/>
        <v>31</v>
      </c>
    </row>
    <row r="155" spans="1:8" s="21" customFormat="1" ht="33.75" customHeight="1" outlineLevel="6" x14ac:dyDescent="0.2">
      <c r="A155" s="4" t="s">
        <v>155</v>
      </c>
      <c r="B155" s="5" t="s">
        <v>68</v>
      </c>
      <c r="C155" s="5" t="s">
        <v>293</v>
      </c>
      <c r="D155" s="5" t="s">
        <v>5</v>
      </c>
      <c r="E155" s="10"/>
      <c r="F155" s="6">
        <f t="shared" si="8"/>
        <v>31</v>
      </c>
      <c r="G155" s="6">
        <f t="shared" si="8"/>
        <v>31</v>
      </c>
      <c r="H155" s="6">
        <f t="shared" si="8"/>
        <v>31</v>
      </c>
    </row>
    <row r="156" spans="1:8" s="21" customFormat="1" ht="31.5" outlineLevel="6" x14ac:dyDescent="0.2">
      <c r="A156" s="27" t="s">
        <v>420</v>
      </c>
      <c r="B156" s="28" t="s">
        <v>68</v>
      </c>
      <c r="C156" s="28" t="s">
        <v>293</v>
      </c>
      <c r="D156" s="28" t="s">
        <v>85</v>
      </c>
      <c r="E156" s="10"/>
      <c r="F156" s="29">
        <f t="shared" si="8"/>
        <v>31</v>
      </c>
      <c r="G156" s="29">
        <f t="shared" si="8"/>
        <v>31</v>
      </c>
      <c r="H156" s="29">
        <f t="shared" si="8"/>
        <v>31</v>
      </c>
    </row>
    <row r="157" spans="1:8" s="21" customFormat="1" ht="15.75" outlineLevel="6" x14ac:dyDescent="0.2">
      <c r="A157" s="27" t="s">
        <v>422</v>
      </c>
      <c r="B157" s="28" t="s">
        <v>68</v>
      </c>
      <c r="C157" s="28" t="s">
        <v>293</v>
      </c>
      <c r="D157" s="28" t="s">
        <v>86</v>
      </c>
      <c r="E157" s="10"/>
      <c r="F157" s="29">
        <v>31</v>
      </c>
      <c r="G157" s="29">
        <v>31</v>
      </c>
      <c r="H157" s="29">
        <v>31</v>
      </c>
    </row>
    <row r="158" spans="1:8" s="21" customFormat="1" ht="15.75" outlineLevel="6" x14ac:dyDescent="0.2">
      <c r="A158" s="30" t="s">
        <v>177</v>
      </c>
      <c r="B158" s="17" t="s">
        <v>68</v>
      </c>
      <c r="C158" s="17" t="s">
        <v>201</v>
      </c>
      <c r="D158" s="17" t="s">
        <v>5</v>
      </c>
      <c r="E158" s="17"/>
      <c r="F158" s="18">
        <f>F162+F159</f>
        <v>50</v>
      </c>
      <c r="G158" s="18">
        <f>G162+G159</f>
        <v>50</v>
      </c>
      <c r="H158" s="18">
        <f>H162+H159</f>
        <v>50</v>
      </c>
    </row>
    <row r="159" spans="1:8" s="21" customFormat="1" ht="31.5" outlineLevel="6" x14ac:dyDescent="0.2">
      <c r="A159" s="4" t="s">
        <v>381</v>
      </c>
      <c r="B159" s="5" t="s">
        <v>68</v>
      </c>
      <c r="C159" s="5" t="s">
        <v>380</v>
      </c>
      <c r="D159" s="5" t="s">
        <v>5</v>
      </c>
      <c r="E159" s="5"/>
      <c r="F159" s="6">
        <f t="shared" ref="F159:H160" si="9">F160</f>
        <v>0</v>
      </c>
      <c r="G159" s="6">
        <f t="shared" si="9"/>
        <v>0</v>
      </c>
      <c r="H159" s="6">
        <f t="shared" si="9"/>
        <v>0</v>
      </c>
    </row>
    <row r="160" spans="1:8" s="21" customFormat="1" ht="31.5" outlineLevel="6" x14ac:dyDescent="0.2">
      <c r="A160" s="27" t="s">
        <v>420</v>
      </c>
      <c r="B160" s="28" t="s">
        <v>68</v>
      </c>
      <c r="C160" s="28" t="s">
        <v>380</v>
      </c>
      <c r="D160" s="28" t="s">
        <v>85</v>
      </c>
      <c r="E160" s="28"/>
      <c r="F160" s="29">
        <f t="shared" si="9"/>
        <v>0</v>
      </c>
      <c r="G160" s="29">
        <f t="shared" si="9"/>
        <v>0</v>
      </c>
      <c r="H160" s="29">
        <f t="shared" si="9"/>
        <v>0</v>
      </c>
    </row>
    <row r="161" spans="1:8" s="21" customFormat="1" ht="15.75" outlineLevel="6" x14ac:dyDescent="0.2">
      <c r="A161" s="27" t="s">
        <v>422</v>
      </c>
      <c r="B161" s="28" t="s">
        <v>68</v>
      </c>
      <c r="C161" s="28" t="s">
        <v>380</v>
      </c>
      <c r="D161" s="28" t="s">
        <v>86</v>
      </c>
      <c r="E161" s="28"/>
      <c r="F161" s="29">
        <v>0</v>
      </c>
      <c r="G161" s="29">
        <v>0</v>
      </c>
      <c r="H161" s="29">
        <v>0</v>
      </c>
    </row>
    <row r="162" spans="1:8" s="21" customFormat="1" ht="31.5" outlineLevel="6" x14ac:dyDescent="0.2">
      <c r="A162" s="4" t="s">
        <v>123</v>
      </c>
      <c r="B162" s="5" t="s">
        <v>68</v>
      </c>
      <c r="C162" s="5" t="s">
        <v>294</v>
      </c>
      <c r="D162" s="5" t="s">
        <v>5</v>
      </c>
      <c r="E162" s="5"/>
      <c r="F162" s="6">
        <f t="shared" ref="F162:H163" si="10">F163</f>
        <v>50</v>
      </c>
      <c r="G162" s="6">
        <f t="shared" si="10"/>
        <v>50</v>
      </c>
      <c r="H162" s="6">
        <f t="shared" si="10"/>
        <v>50</v>
      </c>
    </row>
    <row r="163" spans="1:8" s="21" customFormat="1" ht="31.5" outlineLevel="6" x14ac:dyDescent="0.2">
      <c r="A163" s="27" t="s">
        <v>420</v>
      </c>
      <c r="B163" s="28" t="s">
        <v>68</v>
      </c>
      <c r="C163" s="28" t="s">
        <v>294</v>
      </c>
      <c r="D163" s="28" t="s">
        <v>85</v>
      </c>
      <c r="E163" s="28"/>
      <c r="F163" s="29">
        <f t="shared" si="10"/>
        <v>50</v>
      </c>
      <c r="G163" s="29">
        <f t="shared" si="10"/>
        <v>50</v>
      </c>
      <c r="H163" s="29">
        <f t="shared" si="10"/>
        <v>50</v>
      </c>
    </row>
    <row r="164" spans="1:8" s="21" customFormat="1" ht="15.75" outlineLevel="6" x14ac:dyDescent="0.2">
      <c r="A164" s="27" t="s">
        <v>422</v>
      </c>
      <c r="B164" s="28" t="s">
        <v>68</v>
      </c>
      <c r="C164" s="28" t="s">
        <v>294</v>
      </c>
      <c r="D164" s="28" t="s">
        <v>86</v>
      </c>
      <c r="E164" s="28"/>
      <c r="F164" s="29">
        <v>50</v>
      </c>
      <c r="G164" s="29">
        <v>50</v>
      </c>
      <c r="H164" s="29">
        <v>50</v>
      </c>
    </row>
    <row r="165" spans="1:8" s="21" customFormat="1" ht="15.75" outlineLevel="6" x14ac:dyDescent="0.2">
      <c r="A165" s="30" t="s">
        <v>352</v>
      </c>
      <c r="B165" s="17" t="s">
        <v>68</v>
      </c>
      <c r="C165" s="17" t="s">
        <v>351</v>
      </c>
      <c r="D165" s="17" t="s">
        <v>5</v>
      </c>
      <c r="E165" s="17"/>
      <c r="F165" s="18">
        <f t="shared" ref="F165:H167" si="11">F166</f>
        <v>650</v>
      </c>
      <c r="G165" s="18">
        <f t="shared" si="11"/>
        <v>300</v>
      </c>
      <c r="H165" s="18">
        <f t="shared" si="11"/>
        <v>300</v>
      </c>
    </row>
    <row r="166" spans="1:8" s="21" customFormat="1" ht="31.5" outlineLevel="6" x14ac:dyDescent="0.2">
      <c r="A166" s="4" t="s">
        <v>354</v>
      </c>
      <c r="B166" s="5" t="s">
        <v>68</v>
      </c>
      <c r="C166" s="5" t="s">
        <v>353</v>
      </c>
      <c r="D166" s="5" t="s">
        <v>5</v>
      </c>
      <c r="E166" s="5"/>
      <c r="F166" s="6">
        <f t="shared" si="11"/>
        <v>650</v>
      </c>
      <c r="G166" s="6">
        <f t="shared" si="11"/>
        <v>300</v>
      </c>
      <c r="H166" s="6">
        <f t="shared" si="11"/>
        <v>300</v>
      </c>
    </row>
    <row r="167" spans="1:8" s="21" customFormat="1" ht="31.5" outlineLevel="6" x14ac:dyDescent="0.2">
      <c r="A167" s="27" t="s">
        <v>420</v>
      </c>
      <c r="B167" s="28" t="s">
        <v>68</v>
      </c>
      <c r="C167" s="28" t="s">
        <v>353</v>
      </c>
      <c r="D167" s="28" t="s">
        <v>85</v>
      </c>
      <c r="E167" s="28"/>
      <c r="F167" s="29">
        <f t="shared" si="11"/>
        <v>650</v>
      </c>
      <c r="G167" s="29">
        <f t="shared" si="11"/>
        <v>300</v>
      </c>
      <c r="H167" s="29">
        <f t="shared" si="11"/>
        <v>300</v>
      </c>
    </row>
    <row r="168" spans="1:8" s="21" customFormat="1" ht="15.75" outlineLevel="6" x14ac:dyDescent="0.2">
      <c r="A168" s="27" t="s">
        <v>422</v>
      </c>
      <c r="B168" s="28" t="s">
        <v>68</v>
      </c>
      <c r="C168" s="28" t="s">
        <v>353</v>
      </c>
      <c r="D168" s="28" t="s">
        <v>86</v>
      </c>
      <c r="E168" s="28"/>
      <c r="F168" s="29">
        <v>650</v>
      </c>
      <c r="G168" s="29">
        <v>300</v>
      </c>
      <c r="H168" s="29">
        <v>300</v>
      </c>
    </row>
    <row r="169" spans="1:8" s="21" customFormat="1" ht="31.5" outlineLevel="6" x14ac:dyDescent="0.2">
      <c r="A169" s="30" t="s">
        <v>178</v>
      </c>
      <c r="B169" s="17" t="s">
        <v>68</v>
      </c>
      <c r="C169" s="17" t="s">
        <v>202</v>
      </c>
      <c r="D169" s="17" t="s">
        <v>5</v>
      </c>
      <c r="E169" s="17"/>
      <c r="F169" s="18">
        <f t="shared" ref="F169:H171" si="12">F170</f>
        <v>20</v>
      </c>
      <c r="G169" s="18">
        <f t="shared" si="12"/>
        <v>20</v>
      </c>
      <c r="H169" s="18">
        <f t="shared" si="12"/>
        <v>20</v>
      </c>
    </row>
    <row r="170" spans="1:8" s="21" customFormat="1" ht="47.25" outlineLevel="6" x14ac:dyDescent="0.2">
      <c r="A170" s="4" t="s">
        <v>124</v>
      </c>
      <c r="B170" s="5" t="s">
        <v>68</v>
      </c>
      <c r="C170" s="5" t="s">
        <v>295</v>
      </c>
      <c r="D170" s="5" t="s">
        <v>5</v>
      </c>
      <c r="E170" s="5"/>
      <c r="F170" s="6">
        <f t="shared" si="12"/>
        <v>20</v>
      </c>
      <c r="G170" s="6">
        <f t="shared" si="12"/>
        <v>20</v>
      </c>
      <c r="H170" s="6">
        <f t="shared" si="12"/>
        <v>20</v>
      </c>
    </row>
    <row r="171" spans="1:8" s="21" customFormat="1" ht="31.5" outlineLevel="6" x14ac:dyDescent="0.2">
      <c r="A171" s="27" t="s">
        <v>420</v>
      </c>
      <c r="B171" s="28" t="s">
        <v>68</v>
      </c>
      <c r="C171" s="28" t="s">
        <v>295</v>
      </c>
      <c r="D171" s="28" t="s">
        <v>85</v>
      </c>
      <c r="E171" s="28"/>
      <c r="F171" s="29">
        <f t="shared" si="12"/>
        <v>20</v>
      </c>
      <c r="G171" s="29">
        <f t="shared" si="12"/>
        <v>20</v>
      </c>
      <c r="H171" s="29">
        <f t="shared" si="12"/>
        <v>20</v>
      </c>
    </row>
    <row r="172" spans="1:8" s="21" customFormat="1" ht="15.75" outlineLevel="6" x14ac:dyDescent="0.2">
      <c r="A172" s="27" t="s">
        <v>422</v>
      </c>
      <c r="B172" s="28" t="s">
        <v>68</v>
      </c>
      <c r="C172" s="28" t="s">
        <v>295</v>
      </c>
      <c r="D172" s="28" t="s">
        <v>86</v>
      </c>
      <c r="E172" s="28"/>
      <c r="F172" s="29">
        <v>20</v>
      </c>
      <c r="G172" s="29">
        <v>20</v>
      </c>
      <c r="H172" s="29">
        <v>20</v>
      </c>
    </row>
    <row r="173" spans="1:8" s="21" customFormat="1" ht="31.5" outlineLevel="6" x14ac:dyDescent="0.2">
      <c r="A173" s="30" t="s">
        <v>355</v>
      </c>
      <c r="B173" s="17" t="s">
        <v>68</v>
      </c>
      <c r="C173" s="17" t="s">
        <v>356</v>
      </c>
      <c r="D173" s="17" t="s">
        <v>5</v>
      </c>
      <c r="E173" s="17"/>
      <c r="F173" s="50">
        <f t="shared" ref="F173:H174" si="13">F174</f>
        <v>0</v>
      </c>
      <c r="G173" s="50">
        <f t="shared" si="13"/>
        <v>60</v>
      </c>
      <c r="H173" s="50">
        <f t="shared" si="13"/>
        <v>60</v>
      </c>
    </row>
    <row r="174" spans="1:8" s="21" customFormat="1" ht="31.5" outlineLevel="6" x14ac:dyDescent="0.2">
      <c r="A174" s="4" t="s">
        <v>427</v>
      </c>
      <c r="B174" s="5" t="s">
        <v>68</v>
      </c>
      <c r="C174" s="5" t="s">
        <v>357</v>
      </c>
      <c r="D174" s="5" t="s">
        <v>246</v>
      </c>
      <c r="E174" s="5"/>
      <c r="F174" s="51">
        <f t="shared" si="13"/>
        <v>0</v>
      </c>
      <c r="G174" s="51">
        <f t="shared" si="13"/>
        <v>60</v>
      </c>
      <c r="H174" s="51">
        <f t="shared" si="13"/>
        <v>60</v>
      </c>
    </row>
    <row r="175" spans="1:8" s="21" customFormat="1" ht="31.5" outlineLevel="6" x14ac:dyDescent="0.2">
      <c r="A175" s="32" t="s">
        <v>433</v>
      </c>
      <c r="B175" s="28" t="s">
        <v>68</v>
      </c>
      <c r="C175" s="28" t="s">
        <v>357</v>
      </c>
      <c r="D175" s="28" t="s">
        <v>432</v>
      </c>
      <c r="E175" s="28"/>
      <c r="F175" s="52">
        <v>0</v>
      </c>
      <c r="G175" s="52">
        <v>60</v>
      </c>
      <c r="H175" s="52">
        <v>60</v>
      </c>
    </row>
    <row r="176" spans="1:8" s="21" customFormat="1" ht="31.5" outlineLevel="6" x14ac:dyDescent="0.2">
      <c r="A176" s="30" t="s">
        <v>261</v>
      </c>
      <c r="B176" s="17" t="s">
        <v>68</v>
      </c>
      <c r="C176" s="17" t="s">
        <v>253</v>
      </c>
      <c r="D176" s="17" t="s">
        <v>5</v>
      </c>
      <c r="E176" s="17"/>
      <c r="F176" s="50">
        <f t="shared" ref="F176:H177" si="14">F177</f>
        <v>30</v>
      </c>
      <c r="G176" s="50">
        <f t="shared" si="14"/>
        <v>30</v>
      </c>
      <c r="H176" s="50">
        <f t="shared" si="14"/>
        <v>30</v>
      </c>
    </row>
    <row r="177" spans="1:8" s="21" customFormat="1" ht="31.5" outlineLevel="6" x14ac:dyDescent="0.2">
      <c r="A177" s="4" t="s">
        <v>420</v>
      </c>
      <c r="B177" s="5" t="s">
        <v>68</v>
      </c>
      <c r="C177" s="5" t="s">
        <v>296</v>
      </c>
      <c r="D177" s="5" t="s">
        <v>85</v>
      </c>
      <c r="E177" s="5"/>
      <c r="F177" s="51">
        <f t="shared" si="14"/>
        <v>30</v>
      </c>
      <c r="G177" s="51">
        <f t="shared" si="14"/>
        <v>30</v>
      </c>
      <c r="H177" s="51">
        <f t="shared" si="14"/>
        <v>30</v>
      </c>
    </row>
    <row r="178" spans="1:8" s="21" customFormat="1" ht="15.75" outlineLevel="6" x14ac:dyDescent="0.2">
      <c r="A178" s="27" t="s">
        <v>422</v>
      </c>
      <c r="B178" s="28" t="s">
        <v>68</v>
      </c>
      <c r="C178" s="28" t="s">
        <v>296</v>
      </c>
      <c r="D178" s="28" t="s">
        <v>86</v>
      </c>
      <c r="E178" s="28"/>
      <c r="F178" s="52">
        <v>30</v>
      </c>
      <c r="G178" s="52">
        <v>30</v>
      </c>
      <c r="H178" s="52">
        <v>30</v>
      </c>
    </row>
    <row r="179" spans="1:8" s="21" customFormat="1" ht="31.5" outlineLevel="6" x14ac:dyDescent="0.2">
      <c r="A179" s="30" t="s">
        <v>262</v>
      </c>
      <c r="B179" s="17" t="s">
        <v>68</v>
      </c>
      <c r="C179" s="17" t="s">
        <v>254</v>
      </c>
      <c r="D179" s="17" t="s">
        <v>5</v>
      </c>
      <c r="E179" s="17"/>
      <c r="F179" s="50">
        <f>F180+F186+F183</f>
        <v>12038.3</v>
      </c>
      <c r="G179" s="50">
        <f>G180+G186+G183</f>
        <v>50</v>
      </c>
      <c r="H179" s="50">
        <f>H180+H186+H183</f>
        <v>50</v>
      </c>
    </row>
    <row r="180" spans="1:8" s="21" customFormat="1" ht="31.5" outlineLevel="6" x14ac:dyDescent="0.2">
      <c r="A180" s="4" t="s">
        <v>420</v>
      </c>
      <c r="B180" s="5" t="s">
        <v>68</v>
      </c>
      <c r="C180" s="5" t="s">
        <v>297</v>
      </c>
      <c r="D180" s="5" t="s">
        <v>85</v>
      </c>
      <c r="E180" s="5"/>
      <c r="F180" s="51">
        <f>F181+F182</f>
        <v>4402.3</v>
      </c>
      <c r="G180" s="51">
        <f>G181+G182</f>
        <v>50</v>
      </c>
      <c r="H180" s="51">
        <f>H181+H182</f>
        <v>50</v>
      </c>
    </row>
    <row r="181" spans="1:8" s="21" customFormat="1" ht="31.5" outlineLevel="6" x14ac:dyDescent="0.2">
      <c r="A181" s="27" t="s">
        <v>421</v>
      </c>
      <c r="B181" s="28" t="s">
        <v>68</v>
      </c>
      <c r="C181" s="28" t="s">
        <v>297</v>
      </c>
      <c r="D181" s="28" t="s">
        <v>244</v>
      </c>
      <c r="E181" s="28"/>
      <c r="F181" s="52">
        <v>3600</v>
      </c>
      <c r="G181" s="52">
        <v>0</v>
      </c>
      <c r="H181" s="52">
        <v>0</v>
      </c>
    </row>
    <row r="182" spans="1:8" s="21" customFormat="1" ht="15.75" outlineLevel="6" x14ac:dyDescent="0.2">
      <c r="A182" s="27" t="s">
        <v>422</v>
      </c>
      <c r="B182" s="28" t="s">
        <v>68</v>
      </c>
      <c r="C182" s="28" t="s">
        <v>297</v>
      </c>
      <c r="D182" s="28" t="s">
        <v>86</v>
      </c>
      <c r="E182" s="28"/>
      <c r="F182" s="52">
        <v>802.3</v>
      </c>
      <c r="G182" s="52">
        <v>50</v>
      </c>
      <c r="H182" s="52">
        <v>50</v>
      </c>
    </row>
    <row r="183" spans="1:8" s="21" customFormat="1" ht="15.75" outlineLevel="6" x14ac:dyDescent="0.2">
      <c r="A183" s="4" t="s">
        <v>250</v>
      </c>
      <c r="B183" s="5" t="s">
        <v>68</v>
      </c>
      <c r="C183" s="5" t="s">
        <v>297</v>
      </c>
      <c r="D183" s="5" t="s">
        <v>249</v>
      </c>
      <c r="E183" s="5"/>
      <c r="F183" s="51">
        <f>F185+F184</f>
        <v>7630</v>
      </c>
      <c r="G183" s="51">
        <f t="shared" ref="G183:H183" si="15">G185+G184</f>
        <v>0</v>
      </c>
      <c r="H183" s="51">
        <f t="shared" si="15"/>
        <v>0</v>
      </c>
    </row>
    <row r="184" spans="1:8" s="21" customFormat="1" ht="33.75" customHeight="1" outlineLevel="6" x14ac:dyDescent="0.2">
      <c r="A184" s="27" t="s">
        <v>425</v>
      </c>
      <c r="B184" s="28" t="s">
        <v>68</v>
      </c>
      <c r="C184" s="28" t="s">
        <v>297</v>
      </c>
      <c r="D184" s="28" t="s">
        <v>284</v>
      </c>
      <c r="E184" s="28"/>
      <c r="F184" s="52">
        <v>6000</v>
      </c>
      <c r="G184" s="52">
        <v>0</v>
      </c>
      <c r="H184" s="52">
        <v>0</v>
      </c>
    </row>
    <row r="185" spans="1:8" s="21" customFormat="1" ht="34.5" customHeight="1" outlineLevel="6" x14ac:dyDescent="0.2">
      <c r="A185" s="27" t="s">
        <v>426</v>
      </c>
      <c r="B185" s="28" t="s">
        <v>68</v>
      </c>
      <c r="C185" s="28" t="s">
        <v>297</v>
      </c>
      <c r="D185" s="28" t="s">
        <v>248</v>
      </c>
      <c r="E185" s="28"/>
      <c r="F185" s="52">
        <v>1630</v>
      </c>
      <c r="G185" s="52">
        <v>0</v>
      </c>
      <c r="H185" s="52">
        <v>0</v>
      </c>
    </row>
    <row r="186" spans="1:8" s="21" customFormat="1" ht="15.75" outlineLevel="6" x14ac:dyDescent="0.2">
      <c r="A186" s="4" t="s">
        <v>87</v>
      </c>
      <c r="B186" s="5" t="s">
        <v>68</v>
      </c>
      <c r="C186" s="5" t="s">
        <v>297</v>
      </c>
      <c r="D186" s="5" t="s">
        <v>88</v>
      </c>
      <c r="E186" s="5"/>
      <c r="F186" s="51">
        <f>F187</f>
        <v>6</v>
      </c>
      <c r="G186" s="51">
        <f>G187</f>
        <v>0</v>
      </c>
      <c r="H186" s="51">
        <f>H187</f>
        <v>0</v>
      </c>
    </row>
    <row r="187" spans="1:8" s="21" customFormat="1" ht="15.75" outlineLevel="6" x14ac:dyDescent="0.2">
      <c r="A187" s="27" t="s">
        <v>429</v>
      </c>
      <c r="B187" s="28" t="s">
        <v>68</v>
      </c>
      <c r="C187" s="28" t="s">
        <v>297</v>
      </c>
      <c r="D187" s="28" t="s">
        <v>91</v>
      </c>
      <c r="E187" s="28"/>
      <c r="F187" s="52">
        <v>6</v>
      </c>
      <c r="G187" s="52">
        <v>0</v>
      </c>
      <c r="H187" s="52">
        <v>0</v>
      </c>
    </row>
    <row r="188" spans="1:8" s="21" customFormat="1" ht="32.25" customHeight="1" outlineLevel="6" x14ac:dyDescent="0.2">
      <c r="A188" s="14" t="s">
        <v>56</v>
      </c>
      <c r="B188" s="15" t="s">
        <v>55</v>
      </c>
      <c r="C188" s="15" t="s">
        <v>198</v>
      </c>
      <c r="D188" s="15" t="s">
        <v>5</v>
      </c>
      <c r="E188" s="15"/>
      <c r="F188" s="16">
        <f>F189+F196</f>
        <v>2060</v>
      </c>
      <c r="G188" s="16">
        <f>G189+G196</f>
        <v>260</v>
      </c>
      <c r="H188" s="16">
        <f>H189+H196</f>
        <v>160</v>
      </c>
    </row>
    <row r="189" spans="1:8" s="21" customFormat="1" ht="48" customHeight="1" outlineLevel="3" x14ac:dyDescent="0.2">
      <c r="A189" s="7" t="s">
        <v>32</v>
      </c>
      <c r="B189" s="8" t="s">
        <v>10</v>
      </c>
      <c r="C189" s="8" t="s">
        <v>198</v>
      </c>
      <c r="D189" s="8" t="s">
        <v>5</v>
      </c>
      <c r="E189" s="8"/>
      <c r="F189" s="9">
        <f t="shared" ref="F189:H203" si="16">F190</f>
        <v>560</v>
      </c>
      <c r="G189" s="9">
        <f t="shared" si="16"/>
        <v>60</v>
      </c>
      <c r="H189" s="9">
        <f t="shared" si="16"/>
        <v>60</v>
      </c>
    </row>
    <row r="190" spans="1:8" s="21" customFormat="1" ht="19.5" customHeight="1" outlineLevel="3" x14ac:dyDescent="0.2">
      <c r="A190" s="12" t="s">
        <v>122</v>
      </c>
      <c r="B190" s="8" t="s">
        <v>10</v>
      </c>
      <c r="C190" s="8" t="s">
        <v>198</v>
      </c>
      <c r="D190" s="8" t="s">
        <v>5</v>
      </c>
      <c r="E190" s="8"/>
      <c r="F190" s="9">
        <f t="shared" si="16"/>
        <v>560</v>
      </c>
      <c r="G190" s="9">
        <f t="shared" si="16"/>
        <v>60</v>
      </c>
      <c r="H190" s="9">
        <f t="shared" si="16"/>
        <v>60</v>
      </c>
    </row>
    <row r="191" spans="1:8" s="21" customFormat="1" ht="30.75" customHeight="1" outlineLevel="3" x14ac:dyDescent="0.2">
      <c r="A191" s="19" t="s">
        <v>456</v>
      </c>
      <c r="B191" s="10" t="s">
        <v>10</v>
      </c>
      <c r="C191" s="10" t="s">
        <v>457</v>
      </c>
      <c r="D191" s="10" t="s">
        <v>5</v>
      </c>
      <c r="E191" s="10"/>
      <c r="F191" s="11">
        <f>F192</f>
        <v>560</v>
      </c>
      <c r="G191" s="11">
        <f t="shared" si="16"/>
        <v>60</v>
      </c>
      <c r="H191" s="11">
        <f t="shared" si="16"/>
        <v>60</v>
      </c>
    </row>
    <row r="192" spans="1:8" s="21" customFormat="1" ht="30.75" customHeight="1" outlineLevel="3" x14ac:dyDescent="0.2">
      <c r="A192" s="19" t="s">
        <v>458</v>
      </c>
      <c r="B192" s="10" t="s">
        <v>10</v>
      </c>
      <c r="C192" s="10" t="s">
        <v>459</v>
      </c>
      <c r="D192" s="10" t="s">
        <v>5</v>
      </c>
      <c r="E192" s="10"/>
      <c r="F192" s="11">
        <f>F193</f>
        <v>560</v>
      </c>
      <c r="G192" s="11">
        <f>G193</f>
        <v>60</v>
      </c>
      <c r="H192" s="11">
        <f>H193</f>
        <v>60</v>
      </c>
    </row>
    <row r="193" spans="1:8" s="21" customFormat="1" ht="32.25" customHeight="1" outlineLevel="4" x14ac:dyDescent="0.2">
      <c r="A193" s="30" t="s">
        <v>464</v>
      </c>
      <c r="B193" s="17" t="s">
        <v>10</v>
      </c>
      <c r="C193" s="17" t="s">
        <v>460</v>
      </c>
      <c r="D193" s="17" t="s">
        <v>5</v>
      </c>
      <c r="E193" s="17"/>
      <c r="F193" s="18">
        <f t="shared" si="16"/>
        <v>560</v>
      </c>
      <c r="G193" s="18">
        <f t="shared" si="16"/>
        <v>60</v>
      </c>
      <c r="H193" s="18">
        <f t="shared" si="16"/>
        <v>60</v>
      </c>
    </row>
    <row r="194" spans="1:8" s="21" customFormat="1" ht="31.5" outlineLevel="5" x14ac:dyDescent="0.2">
      <c r="A194" s="4" t="s">
        <v>420</v>
      </c>
      <c r="B194" s="5" t="s">
        <v>10</v>
      </c>
      <c r="C194" s="5" t="s">
        <v>460</v>
      </c>
      <c r="D194" s="5" t="s">
        <v>85</v>
      </c>
      <c r="E194" s="5"/>
      <c r="F194" s="6">
        <f t="shared" si="16"/>
        <v>560</v>
      </c>
      <c r="G194" s="6">
        <f t="shared" si="16"/>
        <v>60</v>
      </c>
      <c r="H194" s="6">
        <f t="shared" si="16"/>
        <v>60</v>
      </c>
    </row>
    <row r="195" spans="1:8" s="21" customFormat="1" ht="15.75" outlineLevel="5" x14ac:dyDescent="0.2">
      <c r="A195" s="27" t="s">
        <v>422</v>
      </c>
      <c r="B195" s="28" t="s">
        <v>10</v>
      </c>
      <c r="C195" s="28" t="s">
        <v>460</v>
      </c>
      <c r="D195" s="28" t="s">
        <v>86</v>
      </c>
      <c r="E195" s="28"/>
      <c r="F195" s="29">
        <v>560</v>
      </c>
      <c r="G195" s="29">
        <v>60</v>
      </c>
      <c r="H195" s="29">
        <v>60</v>
      </c>
    </row>
    <row r="196" spans="1:8" s="21" customFormat="1" ht="19.5" customHeight="1" outlineLevel="5" x14ac:dyDescent="0.2">
      <c r="A196" s="7" t="s">
        <v>414</v>
      </c>
      <c r="B196" s="8" t="s">
        <v>411</v>
      </c>
      <c r="C196" s="8" t="s">
        <v>198</v>
      </c>
      <c r="D196" s="8" t="s">
        <v>5</v>
      </c>
      <c r="E196" s="8"/>
      <c r="F196" s="9">
        <f t="shared" si="16"/>
        <v>1500</v>
      </c>
      <c r="G196" s="9">
        <f t="shared" si="16"/>
        <v>200</v>
      </c>
      <c r="H196" s="9">
        <f t="shared" si="16"/>
        <v>100</v>
      </c>
    </row>
    <row r="197" spans="1:8" s="21" customFormat="1" ht="15.75" outlineLevel="5" x14ac:dyDescent="0.2">
      <c r="A197" s="19" t="s">
        <v>122</v>
      </c>
      <c r="B197" s="8" t="s">
        <v>411</v>
      </c>
      <c r="C197" s="8" t="s">
        <v>198</v>
      </c>
      <c r="D197" s="8" t="s">
        <v>5</v>
      </c>
      <c r="E197" s="8"/>
      <c r="F197" s="9">
        <f t="shared" si="16"/>
        <v>1500</v>
      </c>
      <c r="G197" s="9">
        <f t="shared" si="16"/>
        <v>200</v>
      </c>
      <c r="H197" s="9">
        <f t="shared" si="16"/>
        <v>100</v>
      </c>
    </row>
    <row r="198" spans="1:8" s="21" customFormat="1" ht="47.25" outlineLevel="5" x14ac:dyDescent="0.2">
      <c r="A198" s="19" t="s">
        <v>456</v>
      </c>
      <c r="B198" s="10" t="s">
        <v>411</v>
      </c>
      <c r="C198" s="10" t="s">
        <v>457</v>
      </c>
      <c r="D198" s="10" t="s">
        <v>5</v>
      </c>
      <c r="E198" s="10"/>
      <c r="F198" s="11">
        <f>F199</f>
        <v>1500</v>
      </c>
      <c r="G198" s="11">
        <f t="shared" si="16"/>
        <v>200</v>
      </c>
      <c r="H198" s="11">
        <f t="shared" si="16"/>
        <v>100</v>
      </c>
    </row>
    <row r="199" spans="1:8" s="21" customFormat="1" ht="15.75" outlineLevel="5" x14ac:dyDescent="0.2">
      <c r="A199" s="19" t="s">
        <v>461</v>
      </c>
      <c r="B199" s="10" t="s">
        <v>411</v>
      </c>
      <c r="C199" s="10" t="s">
        <v>462</v>
      </c>
      <c r="D199" s="10" t="s">
        <v>5</v>
      </c>
      <c r="E199" s="10"/>
      <c r="F199" s="11">
        <f>F200</f>
        <v>1500</v>
      </c>
      <c r="G199" s="11">
        <f>G200</f>
        <v>200</v>
      </c>
      <c r="H199" s="11">
        <f>H200</f>
        <v>100</v>
      </c>
    </row>
    <row r="200" spans="1:8" s="21" customFormat="1" ht="31.5" outlineLevel="5" x14ac:dyDescent="0.2">
      <c r="A200" s="30" t="s">
        <v>465</v>
      </c>
      <c r="B200" s="17" t="s">
        <v>411</v>
      </c>
      <c r="C200" s="17" t="s">
        <v>463</v>
      </c>
      <c r="D200" s="17" t="s">
        <v>5</v>
      </c>
      <c r="E200" s="17"/>
      <c r="F200" s="18">
        <f>F203+F201</f>
        <v>1500</v>
      </c>
      <c r="G200" s="18">
        <f>G203+G201</f>
        <v>200</v>
      </c>
      <c r="H200" s="18">
        <f>H203+H201</f>
        <v>100</v>
      </c>
    </row>
    <row r="201" spans="1:8" s="21" customFormat="1" ht="20.25" customHeight="1" outlineLevel="5" x14ac:dyDescent="0.2">
      <c r="A201" s="4" t="s">
        <v>420</v>
      </c>
      <c r="B201" s="5" t="s">
        <v>411</v>
      </c>
      <c r="C201" s="5" t="s">
        <v>463</v>
      </c>
      <c r="D201" s="5" t="s">
        <v>85</v>
      </c>
      <c r="E201" s="5"/>
      <c r="F201" s="6">
        <f t="shared" si="16"/>
        <v>768.5</v>
      </c>
      <c r="G201" s="6">
        <f t="shared" si="16"/>
        <v>200</v>
      </c>
      <c r="H201" s="6">
        <f t="shared" si="16"/>
        <v>100</v>
      </c>
    </row>
    <row r="202" spans="1:8" s="21" customFormat="1" ht="18.75" customHeight="1" outlineLevel="5" x14ac:dyDescent="0.2">
      <c r="A202" s="27" t="s">
        <v>422</v>
      </c>
      <c r="B202" s="28" t="s">
        <v>411</v>
      </c>
      <c r="C202" s="28" t="s">
        <v>463</v>
      </c>
      <c r="D202" s="28" t="s">
        <v>86</v>
      </c>
      <c r="E202" s="28"/>
      <c r="F202" s="29">
        <v>768.5</v>
      </c>
      <c r="G202" s="29">
        <v>200</v>
      </c>
      <c r="H202" s="29">
        <v>100</v>
      </c>
    </row>
    <row r="203" spans="1:8" s="21" customFormat="1" ht="15" customHeight="1" outlineLevel="5" x14ac:dyDescent="0.2">
      <c r="A203" s="4" t="s">
        <v>412</v>
      </c>
      <c r="B203" s="5" t="s">
        <v>411</v>
      </c>
      <c r="C203" s="5" t="s">
        <v>463</v>
      </c>
      <c r="D203" s="5" t="s">
        <v>361</v>
      </c>
      <c r="E203" s="5"/>
      <c r="F203" s="6">
        <f t="shared" si="16"/>
        <v>731.5</v>
      </c>
      <c r="G203" s="6">
        <f t="shared" si="16"/>
        <v>0</v>
      </c>
      <c r="H203" s="6">
        <f t="shared" si="16"/>
        <v>0</v>
      </c>
    </row>
    <row r="204" spans="1:8" s="21" customFormat="1" ht="18" customHeight="1" outlineLevel="5" x14ac:dyDescent="0.2">
      <c r="A204" s="27" t="s">
        <v>413</v>
      </c>
      <c r="B204" s="28" t="s">
        <v>411</v>
      </c>
      <c r="C204" s="28" t="s">
        <v>463</v>
      </c>
      <c r="D204" s="28" t="s">
        <v>99</v>
      </c>
      <c r="E204" s="28"/>
      <c r="F204" s="29">
        <v>731.5</v>
      </c>
      <c r="G204" s="29">
        <v>0</v>
      </c>
      <c r="H204" s="29">
        <v>0</v>
      </c>
    </row>
    <row r="205" spans="1:8" s="21" customFormat="1" ht="18.75" outlineLevel="6" x14ac:dyDescent="0.2">
      <c r="A205" s="14" t="s">
        <v>54</v>
      </c>
      <c r="B205" s="15" t="s">
        <v>53</v>
      </c>
      <c r="C205" s="15" t="s">
        <v>198</v>
      </c>
      <c r="D205" s="15" t="s">
        <v>5</v>
      </c>
      <c r="E205" s="15"/>
      <c r="F205" s="72">
        <f>F225+F232+F206+F212</f>
        <v>45682.56151</v>
      </c>
      <c r="G205" s="72">
        <f>G225+G232+G206+G212</f>
        <v>28183.06151</v>
      </c>
      <c r="H205" s="72">
        <f>H225+H232+H206+H212</f>
        <v>30176.161509999994</v>
      </c>
    </row>
    <row r="206" spans="1:8" s="21" customFormat="1" ht="15.75" outlineLevel="6" x14ac:dyDescent="0.2">
      <c r="A206" s="39" t="s">
        <v>167</v>
      </c>
      <c r="B206" s="8" t="s">
        <v>169</v>
      </c>
      <c r="C206" s="8" t="s">
        <v>198</v>
      </c>
      <c r="D206" s="8" t="s">
        <v>5</v>
      </c>
      <c r="E206" s="8"/>
      <c r="F206" s="49">
        <f t="shared" ref="F206:H210" si="17">F207</f>
        <v>1479.17443</v>
      </c>
      <c r="G206" s="49">
        <f t="shared" si="17"/>
        <v>1479.17443</v>
      </c>
      <c r="H206" s="49">
        <f t="shared" si="17"/>
        <v>1479.17443</v>
      </c>
    </row>
    <row r="207" spans="1:8" s="21" customFormat="1" ht="31.5" outlineLevel="6" x14ac:dyDescent="0.2">
      <c r="A207" s="19" t="s">
        <v>114</v>
      </c>
      <c r="B207" s="8" t="s">
        <v>169</v>
      </c>
      <c r="C207" s="8" t="s">
        <v>199</v>
      </c>
      <c r="D207" s="8" t="s">
        <v>5</v>
      </c>
      <c r="E207" s="8"/>
      <c r="F207" s="49">
        <f t="shared" si="17"/>
        <v>1479.17443</v>
      </c>
      <c r="G207" s="49">
        <f t="shared" si="17"/>
        <v>1479.17443</v>
      </c>
      <c r="H207" s="49">
        <f t="shared" si="17"/>
        <v>1479.17443</v>
      </c>
    </row>
    <row r="208" spans="1:8" s="21" customFormat="1" ht="31.5" outlineLevel="6" x14ac:dyDescent="0.2">
      <c r="A208" s="19" t="s">
        <v>116</v>
      </c>
      <c r="B208" s="8" t="s">
        <v>169</v>
      </c>
      <c r="C208" s="8" t="s">
        <v>286</v>
      </c>
      <c r="D208" s="8" t="s">
        <v>5</v>
      </c>
      <c r="E208" s="8"/>
      <c r="F208" s="49">
        <f t="shared" si="17"/>
        <v>1479.17443</v>
      </c>
      <c r="G208" s="49">
        <f t="shared" si="17"/>
        <v>1479.17443</v>
      </c>
      <c r="H208" s="49">
        <f t="shared" si="17"/>
        <v>1479.17443</v>
      </c>
    </row>
    <row r="209" spans="1:8" s="21" customFormat="1" ht="47.25" outlineLevel="6" x14ac:dyDescent="0.2">
      <c r="A209" s="37" t="s">
        <v>168</v>
      </c>
      <c r="B209" s="17" t="s">
        <v>169</v>
      </c>
      <c r="C209" s="17" t="s">
        <v>304</v>
      </c>
      <c r="D209" s="17" t="s">
        <v>5</v>
      </c>
      <c r="E209" s="17"/>
      <c r="F209" s="50">
        <f t="shared" si="17"/>
        <v>1479.17443</v>
      </c>
      <c r="G209" s="50">
        <f t="shared" si="17"/>
        <v>1479.17443</v>
      </c>
      <c r="H209" s="50">
        <f t="shared" si="17"/>
        <v>1479.17443</v>
      </c>
    </row>
    <row r="210" spans="1:8" s="21" customFormat="1" ht="31.5" outlineLevel="6" x14ac:dyDescent="0.2">
      <c r="A210" s="4" t="s">
        <v>420</v>
      </c>
      <c r="B210" s="5" t="s">
        <v>169</v>
      </c>
      <c r="C210" s="5" t="s">
        <v>304</v>
      </c>
      <c r="D210" s="5" t="s">
        <v>85</v>
      </c>
      <c r="E210" s="5"/>
      <c r="F210" s="51">
        <f t="shared" si="17"/>
        <v>1479.17443</v>
      </c>
      <c r="G210" s="51">
        <f t="shared" si="17"/>
        <v>1479.17443</v>
      </c>
      <c r="H210" s="51">
        <f t="shared" si="17"/>
        <v>1479.17443</v>
      </c>
    </row>
    <row r="211" spans="1:8" s="21" customFormat="1" ht="15.75" outlineLevel="6" x14ac:dyDescent="0.2">
      <c r="A211" s="27" t="s">
        <v>422</v>
      </c>
      <c r="B211" s="28" t="s">
        <v>169</v>
      </c>
      <c r="C211" s="28" t="s">
        <v>304</v>
      </c>
      <c r="D211" s="28" t="s">
        <v>86</v>
      </c>
      <c r="E211" s="28"/>
      <c r="F211" s="52">
        <v>1479.17443</v>
      </c>
      <c r="G211" s="52">
        <v>1479.17443</v>
      </c>
      <c r="H211" s="52">
        <v>1479.17443</v>
      </c>
    </row>
    <row r="212" spans="1:8" s="21" customFormat="1" ht="15.75" outlineLevel="6" x14ac:dyDescent="0.2">
      <c r="A212" s="19" t="s">
        <v>266</v>
      </c>
      <c r="B212" s="8" t="s">
        <v>265</v>
      </c>
      <c r="C212" s="8" t="s">
        <v>198</v>
      </c>
      <c r="D212" s="8" t="s">
        <v>5</v>
      </c>
      <c r="E212" s="8"/>
      <c r="F212" s="49">
        <f>F213+F220</f>
        <v>10003.38708</v>
      </c>
      <c r="G212" s="49">
        <f>G213+G220</f>
        <v>768.88707999999997</v>
      </c>
      <c r="H212" s="49">
        <f>H213+H220</f>
        <v>378.98708000000005</v>
      </c>
    </row>
    <row r="213" spans="1:8" s="21" customFormat="1" ht="31.5" outlineLevel="6" x14ac:dyDescent="0.2">
      <c r="A213" s="19" t="s">
        <v>114</v>
      </c>
      <c r="B213" s="8" t="s">
        <v>265</v>
      </c>
      <c r="C213" s="8" t="s">
        <v>402</v>
      </c>
      <c r="D213" s="8" t="s">
        <v>5</v>
      </c>
      <c r="E213" s="8"/>
      <c r="F213" s="49">
        <f t="shared" ref="F213:H218" si="18">F214</f>
        <v>3.3870800000000001</v>
      </c>
      <c r="G213" s="49">
        <f t="shared" si="18"/>
        <v>3.3870800000000001</v>
      </c>
      <c r="H213" s="49">
        <f t="shared" si="18"/>
        <v>3.3870800000000001</v>
      </c>
    </row>
    <row r="214" spans="1:8" s="21" customFormat="1" ht="62.25" customHeight="1" outlineLevel="6" x14ac:dyDescent="0.2">
      <c r="A214" s="30" t="s">
        <v>267</v>
      </c>
      <c r="B214" s="17" t="s">
        <v>265</v>
      </c>
      <c r="C214" s="17" t="s">
        <v>402</v>
      </c>
      <c r="D214" s="17" t="s">
        <v>5</v>
      </c>
      <c r="E214" s="17"/>
      <c r="F214" s="50">
        <f>F218+F215</f>
        <v>3.3870800000000001</v>
      </c>
      <c r="G214" s="50">
        <f>G218</f>
        <v>3.3870800000000001</v>
      </c>
      <c r="H214" s="50">
        <f>H218</f>
        <v>3.3870800000000001</v>
      </c>
    </row>
    <row r="215" spans="1:8" s="21" customFormat="1" ht="35.25" customHeight="1" outlineLevel="6" x14ac:dyDescent="0.2">
      <c r="A215" s="4" t="s">
        <v>418</v>
      </c>
      <c r="B215" s="5" t="s">
        <v>265</v>
      </c>
      <c r="C215" s="5" t="s">
        <v>402</v>
      </c>
      <c r="D215" s="5" t="s">
        <v>84</v>
      </c>
      <c r="E215" s="5"/>
      <c r="F215" s="51">
        <f>F216+F217</f>
        <v>3.1170800000000001</v>
      </c>
      <c r="G215" s="51">
        <f>G216+G217</f>
        <v>0</v>
      </c>
      <c r="H215" s="51">
        <f>H216+H217</f>
        <v>0</v>
      </c>
    </row>
    <row r="216" spans="1:8" s="21" customFormat="1" ht="20.25" customHeight="1" outlineLevel="6" x14ac:dyDescent="0.2">
      <c r="A216" s="27" t="s">
        <v>193</v>
      </c>
      <c r="B216" s="58" t="s">
        <v>265</v>
      </c>
      <c r="C216" s="58" t="s">
        <v>402</v>
      </c>
      <c r="D216" s="58" t="s">
        <v>82</v>
      </c>
      <c r="E216" s="58"/>
      <c r="F216" s="87">
        <v>2.3940000000000001</v>
      </c>
      <c r="G216" s="87"/>
      <c r="H216" s="87"/>
    </row>
    <row r="217" spans="1:8" s="21" customFormat="1" ht="49.5" customHeight="1" outlineLevel="6" x14ac:dyDescent="0.2">
      <c r="A217" s="27" t="s">
        <v>194</v>
      </c>
      <c r="B217" s="58" t="s">
        <v>265</v>
      </c>
      <c r="C217" s="58" t="s">
        <v>402</v>
      </c>
      <c r="D217" s="58" t="s">
        <v>195</v>
      </c>
      <c r="E217" s="58"/>
      <c r="F217" s="87">
        <v>0.72307999999999995</v>
      </c>
      <c r="G217" s="87"/>
      <c r="H217" s="87"/>
    </row>
    <row r="218" spans="1:8" s="21" customFormat="1" ht="31.5" outlineLevel="6" x14ac:dyDescent="0.2">
      <c r="A218" s="4" t="s">
        <v>420</v>
      </c>
      <c r="B218" s="5" t="s">
        <v>265</v>
      </c>
      <c r="C218" s="5" t="s">
        <v>402</v>
      </c>
      <c r="D218" s="5" t="s">
        <v>85</v>
      </c>
      <c r="E218" s="5"/>
      <c r="F218" s="51">
        <f t="shared" si="18"/>
        <v>0.27</v>
      </c>
      <c r="G218" s="51">
        <f t="shared" si="18"/>
        <v>3.3870800000000001</v>
      </c>
      <c r="H218" s="51">
        <f t="shared" si="18"/>
        <v>3.3870800000000001</v>
      </c>
    </row>
    <row r="219" spans="1:8" s="21" customFormat="1" ht="15.75" outlineLevel="6" x14ac:dyDescent="0.2">
      <c r="A219" s="27" t="s">
        <v>422</v>
      </c>
      <c r="B219" s="28" t="s">
        <v>265</v>
      </c>
      <c r="C219" s="28" t="s">
        <v>402</v>
      </c>
      <c r="D219" s="28" t="s">
        <v>86</v>
      </c>
      <c r="E219" s="28"/>
      <c r="F219" s="52">
        <v>0.27</v>
      </c>
      <c r="G219" s="52">
        <v>3.3870800000000001</v>
      </c>
      <c r="H219" s="52">
        <v>3.3870800000000001</v>
      </c>
    </row>
    <row r="220" spans="1:8" s="21" customFormat="1" ht="15.75" outlineLevel="5" x14ac:dyDescent="0.2">
      <c r="A220" s="12" t="s">
        <v>122</v>
      </c>
      <c r="B220" s="8" t="s">
        <v>265</v>
      </c>
      <c r="C220" s="8" t="s">
        <v>198</v>
      </c>
      <c r="D220" s="8" t="s">
        <v>5</v>
      </c>
      <c r="E220" s="8"/>
      <c r="F220" s="49">
        <f t="shared" ref="F220:H223" si="19">F221</f>
        <v>10000</v>
      </c>
      <c r="G220" s="49">
        <f t="shared" si="19"/>
        <v>765.5</v>
      </c>
      <c r="H220" s="49">
        <f t="shared" si="19"/>
        <v>375.6</v>
      </c>
    </row>
    <row r="221" spans="1:8" s="21" customFormat="1" ht="33" customHeight="1" outlineLevel="5" x14ac:dyDescent="0.2">
      <c r="A221" s="30" t="s">
        <v>358</v>
      </c>
      <c r="B221" s="17" t="s">
        <v>265</v>
      </c>
      <c r="C221" s="17" t="s">
        <v>342</v>
      </c>
      <c r="D221" s="17" t="s">
        <v>5</v>
      </c>
      <c r="E221" s="17"/>
      <c r="F221" s="50">
        <f t="shared" si="19"/>
        <v>10000</v>
      </c>
      <c r="G221" s="50">
        <f t="shared" si="19"/>
        <v>765.5</v>
      </c>
      <c r="H221" s="50">
        <f t="shared" si="19"/>
        <v>375.6</v>
      </c>
    </row>
    <row r="222" spans="1:8" s="21" customFormat="1" ht="33" customHeight="1" outlineLevel="5" x14ac:dyDescent="0.2">
      <c r="A222" s="4" t="s">
        <v>363</v>
      </c>
      <c r="B222" s="5" t="s">
        <v>265</v>
      </c>
      <c r="C222" s="5" t="s">
        <v>343</v>
      </c>
      <c r="D222" s="5" t="s">
        <v>5</v>
      </c>
      <c r="E222" s="5"/>
      <c r="F222" s="51">
        <f t="shared" si="19"/>
        <v>10000</v>
      </c>
      <c r="G222" s="51">
        <f t="shared" si="19"/>
        <v>765.5</v>
      </c>
      <c r="H222" s="51">
        <f t="shared" si="19"/>
        <v>375.6</v>
      </c>
    </row>
    <row r="223" spans="1:8" s="21" customFormat="1" ht="31.5" outlineLevel="5" x14ac:dyDescent="0.2">
      <c r="A223" s="27" t="s">
        <v>420</v>
      </c>
      <c r="B223" s="28" t="s">
        <v>265</v>
      </c>
      <c r="C223" s="28" t="s">
        <v>343</v>
      </c>
      <c r="D223" s="28" t="s">
        <v>85</v>
      </c>
      <c r="E223" s="28"/>
      <c r="F223" s="52">
        <f t="shared" si="19"/>
        <v>10000</v>
      </c>
      <c r="G223" s="52">
        <f t="shared" si="19"/>
        <v>765.5</v>
      </c>
      <c r="H223" s="52">
        <f t="shared" si="19"/>
        <v>375.6</v>
      </c>
    </row>
    <row r="224" spans="1:8" s="21" customFormat="1" ht="15.75" outlineLevel="5" x14ac:dyDescent="0.2">
      <c r="A224" s="27" t="s">
        <v>422</v>
      </c>
      <c r="B224" s="28" t="s">
        <v>265</v>
      </c>
      <c r="C224" s="28" t="s">
        <v>343</v>
      </c>
      <c r="D224" s="28" t="s">
        <v>86</v>
      </c>
      <c r="E224" s="28"/>
      <c r="F224" s="52">
        <v>10000</v>
      </c>
      <c r="G224" s="52">
        <v>765.5</v>
      </c>
      <c r="H224" s="52">
        <v>375.6</v>
      </c>
    </row>
    <row r="225" spans="1:8" s="21" customFormat="1" ht="15.75" outlineLevel="6" x14ac:dyDescent="0.2">
      <c r="A225" s="19" t="s">
        <v>60</v>
      </c>
      <c r="B225" s="8" t="s">
        <v>59</v>
      </c>
      <c r="C225" s="8" t="s">
        <v>198</v>
      </c>
      <c r="D225" s="8" t="s">
        <v>5</v>
      </c>
      <c r="E225" s="8"/>
      <c r="F225" s="67">
        <f>F226</f>
        <v>33200</v>
      </c>
      <c r="G225" s="67">
        <f>G226</f>
        <v>25785</v>
      </c>
      <c r="H225" s="67">
        <f>H226</f>
        <v>28167.999999999996</v>
      </c>
    </row>
    <row r="226" spans="1:8" s="21" customFormat="1" ht="31.5" outlineLevel="6" x14ac:dyDescent="0.2">
      <c r="A226" s="7" t="s">
        <v>179</v>
      </c>
      <c r="B226" s="10" t="s">
        <v>59</v>
      </c>
      <c r="C226" s="10" t="s">
        <v>203</v>
      </c>
      <c r="D226" s="10" t="s">
        <v>5</v>
      </c>
      <c r="E226" s="10"/>
      <c r="F226" s="83">
        <f>F227+F230</f>
        <v>33200</v>
      </c>
      <c r="G226" s="83">
        <f>G227+G230</f>
        <v>25785</v>
      </c>
      <c r="H226" s="83">
        <f>H227+H230</f>
        <v>28167.999999999996</v>
      </c>
    </row>
    <row r="227" spans="1:8" s="21" customFormat="1" ht="49.5" customHeight="1" outlineLevel="6" x14ac:dyDescent="0.2">
      <c r="A227" s="30" t="s">
        <v>285</v>
      </c>
      <c r="B227" s="17" t="s">
        <v>59</v>
      </c>
      <c r="C227" s="17" t="s">
        <v>305</v>
      </c>
      <c r="D227" s="17" t="s">
        <v>5</v>
      </c>
      <c r="E227" s="17"/>
      <c r="F227" s="50">
        <f t="shared" ref="F227:H228" si="20">F228</f>
        <v>424.60597999999999</v>
      </c>
      <c r="G227" s="50">
        <f t="shared" si="20"/>
        <v>1929.1790000000001</v>
      </c>
      <c r="H227" s="50">
        <f t="shared" si="20"/>
        <v>2130.944</v>
      </c>
    </row>
    <row r="228" spans="1:8" s="21" customFormat="1" ht="31.5" outlineLevel="6" x14ac:dyDescent="0.2">
      <c r="A228" s="4" t="s">
        <v>420</v>
      </c>
      <c r="B228" s="5" t="s">
        <v>59</v>
      </c>
      <c r="C228" s="5" t="s">
        <v>305</v>
      </c>
      <c r="D228" s="5" t="s">
        <v>85</v>
      </c>
      <c r="E228" s="5"/>
      <c r="F228" s="51">
        <f t="shared" si="20"/>
        <v>424.60597999999999</v>
      </c>
      <c r="G228" s="51">
        <f t="shared" si="20"/>
        <v>1929.1790000000001</v>
      </c>
      <c r="H228" s="51">
        <f t="shared" si="20"/>
        <v>2130.944</v>
      </c>
    </row>
    <row r="229" spans="1:8" s="21" customFormat="1" ht="15.75" outlineLevel="6" x14ac:dyDescent="0.2">
      <c r="A229" s="27" t="s">
        <v>422</v>
      </c>
      <c r="B229" s="28" t="s">
        <v>59</v>
      </c>
      <c r="C229" s="28" t="s">
        <v>305</v>
      </c>
      <c r="D229" s="28" t="s">
        <v>86</v>
      </c>
      <c r="E229" s="28"/>
      <c r="F229" s="52">
        <v>424.60597999999999</v>
      </c>
      <c r="G229" s="52">
        <v>1929.1790000000001</v>
      </c>
      <c r="H229" s="52">
        <v>2130.944</v>
      </c>
    </row>
    <row r="230" spans="1:8" s="21" customFormat="1" ht="63" outlineLevel="6" x14ac:dyDescent="0.2">
      <c r="A230" s="30" t="s">
        <v>174</v>
      </c>
      <c r="B230" s="17" t="s">
        <v>59</v>
      </c>
      <c r="C230" s="17" t="s">
        <v>306</v>
      </c>
      <c r="D230" s="17" t="s">
        <v>5</v>
      </c>
      <c r="E230" s="17"/>
      <c r="F230" s="50">
        <f>F231</f>
        <v>32775.39402</v>
      </c>
      <c r="G230" s="50">
        <f>G231</f>
        <v>23855.821</v>
      </c>
      <c r="H230" s="50">
        <f>H231</f>
        <v>26037.055999999997</v>
      </c>
    </row>
    <row r="231" spans="1:8" s="21" customFormat="1" ht="15.75" outlineLevel="6" x14ac:dyDescent="0.2">
      <c r="A231" s="27" t="s">
        <v>100</v>
      </c>
      <c r="B231" s="28" t="s">
        <v>59</v>
      </c>
      <c r="C231" s="28" t="s">
        <v>306</v>
      </c>
      <c r="D231" s="28" t="s">
        <v>99</v>
      </c>
      <c r="E231" s="28"/>
      <c r="F231" s="52">
        <v>32775.39402</v>
      </c>
      <c r="G231" s="52">
        <v>23855.821</v>
      </c>
      <c r="H231" s="52">
        <v>26037.055999999997</v>
      </c>
    </row>
    <row r="232" spans="1:8" s="21" customFormat="1" ht="15.75" outlineLevel="3" x14ac:dyDescent="0.2">
      <c r="A232" s="7" t="s">
        <v>33</v>
      </c>
      <c r="B232" s="8" t="s">
        <v>11</v>
      </c>
      <c r="C232" s="8" t="s">
        <v>198</v>
      </c>
      <c r="D232" s="8" t="s">
        <v>5</v>
      </c>
      <c r="E232" s="8"/>
      <c r="F232" s="67">
        <f>F233</f>
        <v>1000</v>
      </c>
      <c r="G232" s="67">
        <f>G233</f>
        <v>150</v>
      </c>
      <c r="H232" s="67">
        <f>H233</f>
        <v>150</v>
      </c>
    </row>
    <row r="233" spans="1:8" s="21" customFormat="1" ht="15.75" outlineLevel="5" x14ac:dyDescent="0.2">
      <c r="A233" s="12" t="s">
        <v>122</v>
      </c>
      <c r="B233" s="8" t="s">
        <v>11</v>
      </c>
      <c r="C233" s="8" t="s">
        <v>198</v>
      </c>
      <c r="D233" s="8" t="s">
        <v>5</v>
      </c>
      <c r="E233" s="8"/>
      <c r="F233" s="67">
        <f>F240+F234+F237</f>
        <v>1000</v>
      </c>
      <c r="G233" s="67">
        <f>G240+G234+G237</f>
        <v>150</v>
      </c>
      <c r="H233" s="67">
        <f>H240+H234+H237</f>
        <v>150</v>
      </c>
    </row>
    <row r="234" spans="1:8" s="21" customFormat="1" ht="31.5" outlineLevel="5" x14ac:dyDescent="0.2">
      <c r="A234" s="30" t="s">
        <v>394</v>
      </c>
      <c r="B234" s="17" t="s">
        <v>11</v>
      </c>
      <c r="C234" s="17" t="s">
        <v>204</v>
      </c>
      <c r="D234" s="17" t="s">
        <v>5</v>
      </c>
      <c r="E234" s="17"/>
      <c r="F234" s="50">
        <f t="shared" ref="F234:H235" si="21">F235</f>
        <v>50</v>
      </c>
      <c r="G234" s="50">
        <f t="shared" si="21"/>
        <v>50</v>
      </c>
      <c r="H234" s="50">
        <f t="shared" si="21"/>
        <v>50</v>
      </c>
    </row>
    <row r="235" spans="1:8" s="21" customFormat="1" ht="31.5" outlineLevel="5" x14ac:dyDescent="0.2">
      <c r="A235" s="4" t="s">
        <v>420</v>
      </c>
      <c r="B235" s="5" t="s">
        <v>11</v>
      </c>
      <c r="C235" s="5" t="s">
        <v>307</v>
      </c>
      <c r="D235" s="5" t="s">
        <v>85</v>
      </c>
      <c r="E235" s="5"/>
      <c r="F235" s="51">
        <f t="shared" si="21"/>
        <v>50</v>
      </c>
      <c r="G235" s="51">
        <f t="shared" si="21"/>
        <v>50</v>
      </c>
      <c r="H235" s="51">
        <f t="shared" si="21"/>
        <v>50</v>
      </c>
    </row>
    <row r="236" spans="1:8" s="21" customFormat="1" ht="15.75" outlineLevel="5" x14ac:dyDescent="0.2">
      <c r="A236" s="27" t="s">
        <v>422</v>
      </c>
      <c r="B236" s="28" t="s">
        <v>11</v>
      </c>
      <c r="C236" s="28" t="s">
        <v>307</v>
      </c>
      <c r="D236" s="28" t="s">
        <v>86</v>
      </c>
      <c r="E236" s="28"/>
      <c r="F236" s="52">
        <v>50</v>
      </c>
      <c r="G236" s="52">
        <v>50</v>
      </c>
      <c r="H236" s="52">
        <v>50</v>
      </c>
    </row>
    <row r="237" spans="1:8" s="21" customFormat="1" ht="31.5" outlineLevel="5" x14ac:dyDescent="0.2">
      <c r="A237" s="30" t="s">
        <v>451</v>
      </c>
      <c r="B237" s="17" t="s">
        <v>11</v>
      </c>
      <c r="C237" s="17" t="s">
        <v>452</v>
      </c>
      <c r="D237" s="17" t="s">
        <v>5</v>
      </c>
      <c r="E237" s="28"/>
      <c r="F237" s="50">
        <f t="shared" ref="F237:H238" si="22">F238</f>
        <v>650</v>
      </c>
      <c r="G237" s="50">
        <f t="shared" si="22"/>
        <v>50</v>
      </c>
      <c r="H237" s="50">
        <f t="shared" si="22"/>
        <v>50</v>
      </c>
    </row>
    <row r="238" spans="1:8" s="21" customFormat="1" ht="31.5" outlineLevel="5" x14ac:dyDescent="0.2">
      <c r="A238" s="4" t="s">
        <v>420</v>
      </c>
      <c r="B238" s="5" t="s">
        <v>11</v>
      </c>
      <c r="C238" s="5" t="s">
        <v>453</v>
      </c>
      <c r="D238" s="5" t="s">
        <v>85</v>
      </c>
      <c r="E238" s="28"/>
      <c r="F238" s="51">
        <f t="shared" si="22"/>
        <v>650</v>
      </c>
      <c r="G238" s="51">
        <f t="shared" si="22"/>
        <v>50</v>
      </c>
      <c r="H238" s="51">
        <f t="shared" si="22"/>
        <v>50</v>
      </c>
    </row>
    <row r="239" spans="1:8" s="21" customFormat="1" ht="16.5" customHeight="1" outlineLevel="5" x14ac:dyDescent="0.2">
      <c r="A239" s="32" t="s">
        <v>422</v>
      </c>
      <c r="B239" s="28" t="s">
        <v>11</v>
      </c>
      <c r="C239" s="28" t="s">
        <v>453</v>
      </c>
      <c r="D239" s="28" t="s">
        <v>86</v>
      </c>
      <c r="E239" s="28"/>
      <c r="F239" s="52">
        <v>650</v>
      </c>
      <c r="G239" s="52">
        <v>50</v>
      </c>
      <c r="H239" s="52">
        <v>50</v>
      </c>
    </row>
    <row r="240" spans="1:8" s="21" customFormat="1" ht="31.5" outlineLevel="5" x14ac:dyDescent="0.2">
      <c r="A240" s="30" t="s">
        <v>262</v>
      </c>
      <c r="B240" s="17" t="s">
        <v>11</v>
      </c>
      <c r="C240" s="17" t="s">
        <v>254</v>
      </c>
      <c r="D240" s="17" t="s">
        <v>5</v>
      </c>
      <c r="E240" s="28"/>
      <c r="F240" s="50">
        <f t="shared" ref="F240:H241" si="23">F241</f>
        <v>300</v>
      </c>
      <c r="G240" s="50">
        <f t="shared" si="23"/>
        <v>50</v>
      </c>
      <c r="H240" s="50">
        <f t="shared" si="23"/>
        <v>50</v>
      </c>
    </row>
    <row r="241" spans="1:8" s="21" customFormat="1" ht="31.5" outlineLevel="5" x14ac:dyDescent="0.2">
      <c r="A241" s="4" t="s">
        <v>420</v>
      </c>
      <c r="B241" s="5" t="s">
        <v>11</v>
      </c>
      <c r="C241" s="5" t="s">
        <v>297</v>
      </c>
      <c r="D241" s="5" t="s">
        <v>85</v>
      </c>
      <c r="E241" s="28"/>
      <c r="F241" s="51">
        <f t="shared" si="23"/>
        <v>300</v>
      </c>
      <c r="G241" s="51">
        <f t="shared" si="23"/>
        <v>50</v>
      </c>
      <c r="H241" s="51">
        <f t="shared" si="23"/>
        <v>50</v>
      </c>
    </row>
    <row r="242" spans="1:8" s="21" customFormat="1" ht="15.75" outlineLevel="5" x14ac:dyDescent="0.2">
      <c r="A242" s="27" t="s">
        <v>422</v>
      </c>
      <c r="B242" s="28" t="s">
        <v>11</v>
      </c>
      <c r="C242" s="28" t="s">
        <v>297</v>
      </c>
      <c r="D242" s="28" t="s">
        <v>86</v>
      </c>
      <c r="E242" s="28"/>
      <c r="F242" s="52">
        <v>300</v>
      </c>
      <c r="G242" s="52">
        <v>50</v>
      </c>
      <c r="H242" s="52">
        <v>50</v>
      </c>
    </row>
    <row r="243" spans="1:8" s="21" customFormat="1" ht="15.75" outlineLevel="6" x14ac:dyDescent="0.2">
      <c r="A243" s="14" t="s">
        <v>61</v>
      </c>
      <c r="B243" s="26" t="s">
        <v>52</v>
      </c>
      <c r="C243" s="26" t="s">
        <v>198</v>
      </c>
      <c r="D243" s="26" t="s">
        <v>5</v>
      </c>
      <c r="E243" s="26"/>
      <c r="F243" s="73">
        <f>F277+F244+F251</f>
        <v>42904.364910000004</v>
      </c>
      <c r="G243" s="73">
        <f>G277+G244+G251</f>
        <v>1951.2378799999999</v>
      </c>
      <c r="H243" s="73">
        <f>H277+H244+H251</f>
        <v>1551.2873999999999</v>
      </c>
    </row>
    <row r="244" spans="1:8" s="21" customFormat="1" ht="15.75" outlineLevel="6" x14ac:dyDescent="0.2">
      <c r="A244" s="39" t="s">
        <v>173</v>
      </c>
      <c r="B244" s="8" t="s">
        <v>172</v>
      </c>
      <c r="C244" s="8" t="s">
        <v>198</v>
      </c>
      <c r="D244" s="8" t="s">
        <v>5</v>
      </c>
      <c r="E244" s="8"/>
      <c r="F244" s="67">
        <f t="shared" ref="F244:H247" si="24">F245</f>
        <v>6008</v>
      </c>
      <c r="G244" s="67">
        <f t="shared" si="24"/>
        <v>500</v>
      </c>
      <c r="H244" s="67">
        <f t="shared" si="24"/>
        <v>100</v>
      </c>
    </row>
    <row r="245" spans="1:8" s="21" customFormat="1" ht="15.75" outlineLevel="6" x14ac:dyDescent="0.2">
      <c r="A245" s="12" t="s">
        <v>122</v>
      </c>
      <c r="B245" s="10" t="s">
        <v>172</v>
      </c>
      <c r="C245" s="10" t="s">
        <v>198</v>
      </c>
      <c r="D245" s="10" t="s">
        <v>5</v>
      </c>
      <c r="E245" s="10"/>
      <c r="F245" s="11">
        <f t="shared" si="24"/>
        <v>6008</v>
      </c>
      <c r="G245" s="11">
        <f t="shared" si="24"/>
        <v>500</v>
      </c>
      <c r="H245" s="11">
        <f t="shared" si="24"/>
        <v>100</v>
      </c>
    </row>
    <row r="246" spans="1:8" s="21" customFormat="1" ht="31.5" outlineLevel="6" x14ac:dyDescent="0.2">
      <c r="A246" s="37" t="s">
        <v>263</v>
      </c>
      <c r="B246" s="35" t="s">
        <v>172</v>
      </c>
      <c r="C246" s="35" t="s">
        <v>255</v>
      </c>
      <c r="D246" s="35" t="s">
        <v>5</v>
      </c>
      <c r="E246" s="35"/>
      <c r="F246" s="36">
        <f t="shared" si="24"/>
        <v>6008</v>
      </c>
      <c r="G246" s="36">
        <f t="shared" si="24"/>
        <v>500</v>
      </c>
      <c r="H246" s="36">
        <f t="shared" si="24"/>
        <v>100</v>
      </c>
    </row>
    <row r="247" spans="1:8" s="21" customFormat="1" ht="33.75" customHeight="1" outlineLevel="6" x14ac:dyDescent="0.2">
      <c r="A247" s="4" t="s">
        <v>256</v>
      </c>
      <c r="B247" s="5" t="s">
        <v>172</v>
      </c>
      <c r="C247" s="5" t="s">
        <v>308</v>
      </c>
      <c r="D247" s="5" t="s">
        <v>5</v>
      </c>
      <c r="E247" s="10"/>
      <c r="F247" s="6">
        <f t="shared" si="24"/>
        <v>6008</v>
      </c>
      <c r="G247" s="6">
        <f t="shared" si="24"/>
        <v>500</v>
      </c>
      <c r="H247" s="6">
        <f t="shared" si="24"/>
        <v>100</v>
      </c>
    </row>
    <row r="248" spans="1:8" s="21" customFormat="1" ht="31.5" outlineLevel="6" x14ac:dyDescent="0.2">
      <c r="A248" s="27" t="s">
        <v>420</v>
      </c>
      <c r="B248" s="28" t="s">
        <v>172</v>
      </c>
      <c r="C248" s="28" t="s">
        <v>308</v>
      </c>
      <c r="D248" s="28" t="s">
        <v>85</v>
      </c>
      <c r="E248" s="10"/>
      <c r="F248" s="29">
        <f>F250+F249</f>
        <v>6008</v>
      </c>
      <c r="G248" s="29">
        <f>G250+G249</f>
        <v>500</v>
      </c>
      <c r="H248" s="29">
        <f>H250+H249</f>
        <v>100</v>
      </c>
    </row>
    <row r="249" spans="1:8" s="21" customFormat="1" ht="15.75" outlineLevel="6" x14ac:dyDescent="0.2">
      <c r="A249" s="27" t="s">
        <v>422</v>
      </c>
      <c r="B249" s="28" t="s">
        <v>172</v>
      </c>
      <c r="C249" s="28" t="s">
        <v>308</v>
      </c>
      <c r="D249" s="28" t="s">
        <v>86</v>
      </c>
      <c r="E249" s="10"/>
      <c r="F249" s="29">
        <v>4240</v>
      </c>
      <c r="G249" s="29">
        <v>350</v>
      </c>
      <c r="H249" s="29">
        <v>100</v>
      </c>
    </row>
    <row r="250" spans="1:8" s="21" customFormat="1" ht="15.75" outlineLevel="6" x14ac:dyDescent="0.2">
      <c r="A250" s="27" t="s">
        <v>360</v>
      </c>
      <c r="B250" s="28" t="s">
        <v>172</v>
      </c>
      <c r="C250" s="28" t="s">
        <v>308</v>
      </c>
      <c r="D250" s="28" t="s">
        <v>359</v>
      </c>
      <c r="E250" s="10"/>
      <c r="F250" s="29">
        <v>1768</v>
      </c>
      <c r="G250" s="29">
        <v>150</v>
      </c>
      <c r="H250" s="29">
        <v>0</v>
      </c>
    </row>
    <row r="251" spans="1:8" s="21" customFormat="1" ht="15.75" outlineLevel="6" x14ac:dyDescent="0.2">
      <c r="A251" s="39" t="s">
        <v>191</v>
      </c>
      <c r="B251" s="8" t="s">
        <v>192</v>
      </c>
      <c r="C251" s="8" t="s">
        <v>198</v>
      </c>
      <c r="D251" s="8" t="s">
        <v>5</v>
      </c>
      <c r="E251" s="28"/>
      <c r="F251" s="49">
        <f>F252</f>
        <v>35695.187210000004</v>
      </c>
      <c r="G251" s="49">
        <f>G252</f>
        <v>250</v>
      </c>
      <c r="H251" s="49">
        <f>H252</f>
        <v>250</v>
      </c>
    </row>
    <row r="252" spans="1:8" s="21" customFormat="1" ht="15.75" outlineLevel="6" x14ac:dyDescent="0.2">
      <c r="A252" s="12" t="s">
        <v>125</v>
      </c>
      <c r="B252" s="8" t="s">
        <v>192</v>
      </c>
      <c r="C252" s="8" t="s">
        <v>198</v>
      </c>
      <c r="D252" s="8" t="s">
        <v>5</v>
      </c>
      <c r="E252" s="28"/>
      <c r="F252" s="67">
        <f>F253+F274</f>
        <v>35695.187210000004</v>
      </c>
      <c r="G252" s="67">
        <f>G253+G274</f>
        <v>250</v>
      </c>
      <c r="H252" s="67">
        <f>H253+H274</f>
        <v>250</v>
      </c>
    </row>
    <row r="253" spans="1:8" s="21" customFormat="1" ht="31.5" outlineLevel="6" x14ac:dyDescent="0.2">
      <c r="A253" s="30" t="s">
        <v>180</v>
      </c>
      <c r="B253" s="17" t="s">
        <v>192</v>
      </c>
      <c r="C253" s="17" t="s">
        <v>205</v>
      </c>
      <c r="D253" s="17" t="s">
        <v>5</v>
      </c>
      <c r="E253" s="17"/>
      <c r="F253" s="50">
        <f>F254+F268+F271+F258+F262+F265</f>
        <v>35495.187210000004</v>
      </c>
      <c r="G253" s="50">
        <f>G254+G268+G271+G258+G262+G265</f>
        <v>200</v>
      </c>
      <c r="H253" s="50">
        <f>H254+H268+H271+H258+H262+H265</f>
        <v>200</v>
      </c>
    </row>
    <row r="254" spans="1:8" s="21" customFormat="1" ht="47.25" outlineLevel="6" x14ac:dyDescent="0.2">
      <c r="A254" s="4" t="s">
        <v>170</v>
      </c>
      <c r="B254" s="5" t="s">
        <v>192</v>
      </c>
      <c r="C254" s="5" t="s">
        <v>309</v>
      </c>
      <c r="D254" s="5" t="s">
        <v>5</v>
      </c>
      <c r="E254" s="5"/>
      <c r="F254" s="85">
        <f>F255</f>
        <v>15163.07</v>
      </c>
      <c r="G254" s="85">
        <f>G255</f>
        <v>200</v>
      </c>
      <c r="H254" s="85">
        <f>H255</f>
        <v>200</v>
      </c>
    </row>
    <row r="255" spans="1:8" s="21" customFormat="1" ht="31.5" outlineLevel="6" x14ac:dyDescent="0.2">
      <c r="A255" s="27" t="s">
        <v>420</v>
      </c>
      <c r="B255" s="28" t="s">
        <v>192</v>
      </c>
      <c r="C255" s="28" t="s">
        <v>309</v>
      </c>
      <c r="D255" s="28" t="s">
        <v>85</v>
      </c>
      <c r="E255" s="28"/>
      <c r="F255" s="52">
        <f>F257+F256</f>
        <v>15163.07</v>
      </c>
      <c r="G255" s="52">
        <f>G257+G256</f>
        <v>200</v>
      </c>
      <c r="H255" s="52">
        <f>H257+H256</f>
        <v>200</v>
      </c>
    </row>
    <row r="256" spans="1:8" s="21" customFormat="1" ht="31.5" outlineLevel="6" x14ac:dyDescent="0.2">
      <c r="A256" s="27" t="s">
        <v>421</v>
      </c>
      <c r="B256" s="28" t="s">
        <v>192</v>
      </c>
      <c r="C256" s="28" t="s">
        <v>309</v>
      </c>
      <c r="D256" s="28" t="s">
        <v>244</v>
      </c>
      <c r="E256" s="28"/>
      <c r="F256" s="52">
        <v>14500</v>
      </c>
      <c r="G256" s="52">
        <v>100</v>
      </c>
      <c r="H256" s="52">
        <v>100</v>
      </c>
    </row>
    <row r="257" spans="1:8" s="21" customFormat="1" ht="18" customHeight="1" outlineLevel="6" x14ac:dyDescent="0.2">
      <c r="A257" s="27" t="s">
        <v>422</v>
      </c>
      <c r="B257" s="28" t="s">
        <v>192</v>
      </c>
      <c r="C257" s="28" t="s">
        <v>309</v>
      </c>
      <c r="D257" s="28" t="s">
        <v>86</v>
      </c>
      <c r="E257" s="28"/>
      <c r="F257" s="52">
        <v>663.07</v>
      </c>
      <c r="G257" s="52">
        <v>100</v>
      </c>
      <c r="H257" s="52">
        <v>100</v>
      </c>
    </row>
    <row r="258" spans="1:8" s="21" customFormat="1" ht="33" customHeight="1" outlineLevel="6" x14ac:dyDescent="0.2">
      <c r="A258" s="4" t="s">
        <v>334</v>
      </c>
      <c r="B258" s="5" t="s">
        <v>192</v>
      </c>
      <c r="C258" s="5" t="s">
        <v>333</v>
      </c>
      <c r="D258" s="5" t="s">
        <v>5</v>
      </c>
      <c r="E258" s="5"/>
      <c r="F258" s="85">
        <f>F259</f>
        <v>1936</v>
      </c>
      <c r="G258" s="85">
        <f>G259</f>
        <v>0</v>
      </c>
      <c r="H258" s="85">
        <f>H259</f>
        <v>0</v>
      </c>
    </row>
    <row r="259" spans="1:8" s="21" customFormat="1" ht="33" customHeight="1" outlineLevel="6" x14ac:dyDescent="0.2">
      <c r="A259" s="27" t="s">
        <v>420</v>
      </c>
      <c r="B259" s="28" t="s">
        <v>192</v>
      </c>
      <c r="C259" s="28" t="s">
        <v>333</v>
      </c>
      <c r="D259" s="28" t="s">
        <v>85</v>
      </c>
      <c r="E259" s="28"/>
      <c r="F259" s="52">
        <f>F260+F261</f>
        <v>1936</v>
      </c>
      <c r="G259" s="52">
        <f>G260+G261</f>
        <v>0</v>
      </c>
      <c r="H259" s="52">
        <f>H260+H261</f>
        <v>0</v>
      </c>
    </row>
    <row r="260" spans="1:8" s="21" customFormat="1" ht="33" customHeight="1" outlineLevel="6" x14ac:dyDescent="0.2">
      <c r="A260" s="27" t="s">
        <v>421</v>
      </c>
      <c r="B260" s="28" t="s">
        <v>192</v>
      </c>
      <c r="C260" s="28" t="s">
        <v>333</v>
      </c>
      <c r="D260" s="28" t="s">
        <v>244</v>
      </c>
      <c r="E260" s="28"/>
      <c r="F260" s="52">
        <v>0</v>
      </c>
      <c r="G260" s="52">
        <v>0</v>
      </c>
      <c r="H260" s="52">
        <v>0</v>
      </c>
    </row>
    <row r="261" spans="1:8" s="21" customFormat="1" ht="16.5" customHeight="1" outlineLevel="6" x14ac:dyDescent="0.2">
      <c r="A261" s="27" t="s">
        <v>422</v>
      </c>
      <c r="B261" s="28" t="s">
        <v>192</v>
      </c>
      <c r="C261" s="28" t="s">
        <v>333</v>
      </c>
      <c r="D261" s="28" t="s">
        <v>86</v>
      </c>
      <c r="E261" s="28"/>
      <c r="F261" s="52">
        <v>1936</v>
      </c>
      <c r="G261" s="52">
        <v>0</v>
      </c>
      <c r="H261" s="52">
        <v>0</v>
      </c>
    </row>
    <row r="262" spans="1:8" s="21" customFormat="1" ht="46.5" customHeight="1" outlineLevel="6" x14ac:dyDescent="0.2">
      <c r="A262" s="4" t="s">
        <v>438</v>
      </c>
      <c r="B262" s="5" t="s">
        <v>192</v>
      </c>
      <c r="C262" s="5" t="s">
        <v>439</v>
      </c>
      <c r="D262" s="5" t="s">
        <v>5</v>
      </c>
      <c r="E262" s="5"/>
      <c r="F262" s="85">
        <f t="shared" ref="F262:H266" si="25">F263</f>
        <v>13674.55883</v>
      </c>
      <c r="G262" s="85">
        <f t="shared" si="25"/>
        <v>0</v>
      </c>
      <c r="H262" s="85">
        <f t="shared" si="25"/>
        <v>0</v>
      </c>
    </row>
    <row r="263" spans="1:8" s="21" customFormat="1" ht="16.5" customHeight="1" outlineLevel="6" x14ac:dyDescent="0.2">
      <c r="A263" s="59" t="s">
        <v>420</v>
      </c>
      <c r="B263" s="28" t="s">
        <v>192</v>
      </c>
      <c r="C263" s="28" t="s">
        <v>439</v>
      </c>
      <c r="D263" s="28" t="s">
        <v>85</v>
      </c>
      <c r="E263" s="28"/>
      <c r="F263" s="52">
        <f t="shared" si="25"/>
        <v>13674.55883</v>
      </c>
      <c r="G263" s="52">
        <f t="shared" si="25"/>
        <v>0</v>
      </c>
      <c r="H263" s="52">
        <f t="shared" si="25"/>
        <v>0</v>
      </c>
    </row>
    <row r="264" spans="1:8" s="21" customFormat="1" ht="16.5" customHeight="1" outlineLevel="6" x14ac:dyDescent="0.2">
      <c r="A264" s="27" t="s">
        <v>422</v>
      </c>
      <c r="B264" s="28" t="s">
        <v>192</v>
      </c>
      <c r="C264" s="28" t="s">
        <v>439</v>
      </c>
      <c r="D264" s="28" t="s">
        <v>86</v>
      </c>
      <c r="E264" s="28"/>
      <c r="F264" s="52">
        <v>13674.55883</v>
      </c>
      <c r="G264" s="52">
        <v>0</v>
      </c>
      <c r="H264" s="52">
        <v>0</v>
      </c>
    </row>
    <row r="265" spans="1:8" s="21" customFormat="1" ht="49.5" customHeight="1" outlineLevel="6" x14ac:dyDescent="0.2">
      <c r="A265" s="4" t="s">
        <v>449</v>
      </c>
      <c r="B265" s="5" t="s">
        <v>192</v>
      </c>
      <c r="C265" s="5" t="s">
        <v>440</v>
      </c>
      <c r="D265" s="5" t="s">
        <v>5</v>
      </c>
      <c r="E265" s="5"/>
      <c r="F265" s="85">
        <f t="shared" si="25"/>
        <v>422.93</v>
      </c>
      <c r="G265" s="85">
        <f t="shared" si="25"/>
        <v>0</v>
      </c>
      <c r="H265" s="85">
        <f t="shared" si="25"/>
        <v>0</v>
      </c>
    </row>
    <row r="266" spans="1:8" s="21" customFormat="1" ht="16.5" customHeight="1" outlineLevel="6" x14ac:dyDescent="0.2">
      <c r="A266" s="59" t="s">
        <v>420</v>
      </c>
      <c r="B266" s="28" t="s">
        <v>192</v>
      </c>
      <c r="C266" s="28" t="s">
        <v>440</v>
      </c>
      <c r="D266" s="28" t="s">
        <v>85</v>
      </c>
      <c r="E266" s="28"/>
      <c r="F266" s="52">
        <f t="shared" si="25"/>
        <v>422.93</v>
      </c>
      <c r="G266" s="52">
        <f t="shared" si="25"/>
        <v>0</v>
      </c>
      <c r="H266" s="52">
        <f t="shared" si="25"/>
        <v>0</v>
      </c>
    </row>
    <row r="267" spans="1:8" s="21" customFormat="1" ht="16.5" customHeight="1" outlineLevel="6" x14ac:dyDescent="0.2">
      <c r="A267" s="27" t="s">
        <v>422</v>
      </c>
      <c r="B267" s="28" t="s">
        <v>192</v>
      </c>
      <c r="C267" s="28" t="s">
        <v>440</v>
      </c>
      <c r="D267" s="28" t="s">
        <v>86</v>
      </c>
      <c r="E267" s="28"/>
      <c r="F267" s="52">
        <v>422.93</v>
      </c>
      <c r="G267" s="52">
        <v>0</v>
      </c>
      <c r="H267" s="52">
        <v>0</v>
      </c>
    </row>
    <row r="268" spans="1:8" s="21" customFormat="1" ht="15.75" outlineLevel="6" x14ac:dyDescent="0.2">
      <c r="A268" s="4" t="s">
        <v>270</v>
      </c>
      <c r="B268" s="5" t="s">
        <v>192</v>
      </c>
      <c r="C268" s="5" t="s">
        <v>269</v>
      </c>
      <c r="D268" s="5" t="s">
        <v>5</v>
      </c>
      <c r="E268" s="5"/>
      <c r="F268" s="85">
        <f t="shared" ref="F268:H269" si="26">F269</f>
        <v>3884.6283800000001</v>
      </c>
      <c r="G268" s="85">
        <f t="shared" si="26"/>
        <v>0</v>
      </c>
      <c r="H268" s="85">
        <f t="shared" si="26"/>
        <v>0</v>
      </c>
    </row>
    <row r="269" spans="1:8" s="21" customFormat="1" ht="31.5" outlineLevel="6" x14ac:dyDescent="0.2">
      <c r="A269" s="59" t="s">
        <v>420</v>
      </c>
      <c r="B269" s="28" t="s">
        <v>192</v>
      </c>
      <c r="C269" s="28" t="s">
        <v>269</v>
      </c>
      <c r="D269" s="28" t="s">
        <v>85</v>
      </c>
      <c r="E269" s="28"/>
      <c r="F269" s="52">
        <f t="shared" si="26"/>
        <v>3884.6283800000001</v>
      </c>
      <c r="G269" s="52">
        <f t="shared" si="26"/>
        <v>0</v>
      </c>
      <c r="H269" s="52">
        <f t="shared" si="26"/>
        <v>0</v>
      </c>
    </row>
    <row r="270" spans="1:8" s="21" customFormat="1" ht="15.75" outlineLevel="6" x14ac:dyDescent="0.2">
      <c r="A270" s="27" t="s">
        <v>422</v>
      </c>
      <c r="B270" s="28" t="s">
        <v>192</v>
      </c>
      <c r="C270" s="28" t="s">
        <v>269</v>
      </c>
      <c r="D270" s="28" t="s">
        <v>86</v>
      </c>
      <c r="E270" s="28"/>
      <c r="F270" s="52">
        <v>3884.6283800000001</v>
      </c>
      <c r="G270" s="52">
        <v>0</v>
      </c>
      <c r="H270" s="52">
        <v>0</v>
      </c>
    </row>
    <row r="271" spans="1:8" s="21" customFormat="1" ht="31.5" outlineLevel="6" x14ac:dyDescent="0.2">
      <c r="A271" s="4" t="s">
        <v>276</v>
      </c>
      <c r="B271" s="5" t="s">
        <v>192</v>
      </c>
      <c r="C271" s="5" t="s">
        <v>275</v>
      </c>
      <c r="D271" s="5" t="s">
        <v>5</v>
      </c>
      <c r="E271" s="5"/>
      <c r="F271" s="85">
        <f t="shared" ref="F271:H272" si="27">F272</f>
        <v>414</v>
      </c>
      <c r="G271" s="51">
        <f t="shared" si="27"/>
        <v>0</v>
      </c>
      <c r="H271" s="51">
        <f t="shared" si="27"/>
        <v>0</v>
      </c>
    </row>
    <row r="272" spans="1:8" s="21" customFormat="1" ht="31.5" outlineLevel="6" x14ac:dyDescent="0.2">
      <c r="A272" s="59" t="s">
        <v>420</v>
      </c>
      <c r="B272" s="28" t="s">
        <v>192</v>
      </c>
      <c r="C272" s="28" t="s">
        <v>275</v>
      </c>
      <c r="D272" s="28" t="s">
        <v>85</v>
      </c>
      <c r="E272" s="28"/>
      <c r="F272" s="52">
        <f t="shared" si="27"/>
        <v>414</v>
      </c>
      <c r="G272" s="52">
        <f t="shared" si="27"/>
        <v>0</v>
      </c>
      <c r="H272" s="52">
        <f t="shared" si="27"/>
        <v>0</v>
      </c>
    </row>
    <row r="273" spans="1:8" s="21" customFormat="1" ht="15.75" outlineLevel="6" x14ac:dyDescent="0.2">
      <c r="A273" s="27" t="s">
        <v>422</v>
      </c>
      <c r="B273" s="28" t="s">
        <v>192</v>
      </c>
      <c r="C273" s="28" t="s">
        <v>275</v>
      </c>
      <c r="D273" s="28" t="s">
        <v>86</v>
      </c>
      <c r="E273" s="28"/>
      <c r="F273" s="52">
        <v>414</v>
      </c>
      <c r="G273" s="52">
        <v>0</v>
      </c>
      <c r="H273" s="52">
        <v>0</v>
      </c>
    </row>
    <row r="274" spans="1:8" s="21" customFormat="1" ht="31.5" outlineLevel="6" x14ac:dyDescent="0.2">
      <c r="A274" s="30" t="s">
        <v>262</v>
      </c>
      <c r="B274" s="17" t="s">
        <v>192</v>
      </c>
      <c r="C274" s="17" t="s">
        <v>254</v>
      </c>
      <c r="D274" s="17" t="s">
        <v>5</v>
      </c>
      <c r="E274" s="17"/>
      <c r="F274" s="50">
        <f t="shared" ref="F274:H275" si="28">F275</f>
        <v>200</v>
      </c>
      <c r="G274" s="50">
        <f t="shared" si="28"/>
        <v>50</v>
      </c>
      <c r="H274" s="50">
        <f t="shared" si="28"/>
        <v>50</v>
      </c>
    </row>
    <row r="275" spans="1:8" s="21" customFormat="1" ht="31.5" outlineLevel="6" x14ac:dyDescent="0.2">
      <c r="A275" s="4" t="s">
        <v>420</v>
      </c>
      <c r="B275" s="5" t="s">
        <v>192</v>
      </c>
      <c r="C275" s="5" t="s">
        <v>297</v>
      </c>
      <c r="D275" s="5" t="s">
        <v>85</v>
      </c>
      <c r="E275" s="5"/>
      <c r="F275" s="51">
        <f t="shared" si="28"/>
        <v>200</v>
      </c>
      <c r="G275" s="51">
        <f t="shared" si="28"/>
        <v>50</v>
      </c>
      <c r="H275" s="51">
        <f t="shared" si="28"/>
        <v>50</v>
      </c>
    </row>
    <row r="276" spans="1:8" s="21" customFormat="1" ht="15.75" outlineLevel="6" x14ac:dyDescent="0.2">
      <c r="A276" s="27" t="s">
        <v>360</v>
      </c>
      <c r="B276" s="28" t="s">
        <v>192</v>
      </c>
      <c r="C276" s="28" t="s">
        <v>297</v>
      </c>
      <c r="D276" s="28" t="s">
        <v>359</v>
      </c>
      <c r="E276" s="28"/>
      <c r="F276" s="52">
        <v>200</v>
      </c>
      <c r="G276" s="52">
        <v>50</v>
      </c>
      <c r="H276" s="52">
        <v>50</v>
      </c>
    </row>
    <row r="277" spans="1:8" s="21" customFormat="1" ht="17.25" customHeight="1" outlineLevel="3" x14ac:dyDescent="0.2">
      <c r="A277" s="7" t="s">
        <v>34</v>
      </c>
      <c r="B277" s="8" t="s">
        <v>12</v>
      </c>
      <c r="C277" s="8" t="s">
        <v>198</v>
      </c>
      <c r="D277" s="8" t="s">
        <v>5</v>
      </c>
      <c r="E277" s="8"/>
      <c r="F277" s="67">
        <f>+F278</f>
        <v>1201.1777</v>
      </c>
      <c r="G277" s="67">
        <f>+G278</f>
        <v>1201.2378799999999</v>
      </c>
      <c r="H277" s="67">
        <f>+H278</f>
        <v>1201.2873999999999</v>
      </c>
    </row>
    <row r="278" spans="1:8" s="21" customFormat="1" ht="17.25" customHeight="1" outlineLevel="3" x14ac:dyDescent="0.2">
      <c r="A278" s="19" t="s">
        <v>114</v>
      </c>
      <c r="B278" s="8" t="s">
        <v>12</v>
      </c>
      <c r="C278" s="8" t="s">
        <v>199</v>
      </c>
      <c r="D278" s="8" t="s">
        <v>5</v>
      </c>
      <c r="E278" s="8"/>
      <c r="F278" s="49">
        <f>F279</f>
        <v>1201.1777</v>
      </c>
      <c r="G278" s="49">
        <f>G279</f>
        <v>1201.2378799999999</v>
      </c>
      <c r="H278" s="49">
        <f>H279</f>
        <v>1201.2873999999999</v>
      </c>
    </row>
    <row r="279" spans="1:8" s="21" customFormat="1" ht="17.25" customHeight="1" outlineLevel="3" x14ac:dyDescent="0.2">
      <c r="A279" s="19" t="s">
        <v>116</v>
      </c>
      <c r="B279" s="8" t="s">
        <v>12</v>
      </c>
      <c r="C279" s="8" t="s">
        <v>286</v>
      </c>
      <c r="D279" s="8" t="s">
        <v>5</v>
      </c>
      <c r="E279" s="8"/>
      <c r="F279" s="49">
        <f>F280+F286</f>
        <v>1201.1777</v>
      </c>
      <c r="G279" s="49">
        <f>G280+G286</f>
        <v>1201.2378799999999</v>
      </c>
      <c r="H279" s="49">
        <f>H280+H286</f>
        <v>1201.2873999999999</v>
      </c>
    </row>
    <row r="280" spans="1:8" s="21" customFormat="1" ht="50.25" customHeight="1" outlineLevel="3" x14ac:dyDescent="0.2">
      <c r="A280" s="37" t="s">
        <v>154</v>
      </c>
      <c r="B280" s="17" t="s">
        <v>12</v>
      </c>
      <c r="C280" s="17" t="s">
        <v>310</v>
      </c>
      <c r="D280" s="17" t="s">
        <v>5</v>
      </c>
      <c r="E280" s="17"/>
      <c r="F280" s="68">
        <f>F281+F284</f>
        <v>1.1777</v>
      </c>
      <c r="G280" s="68">
        <f>G281+G284</f>
        <v>1.2378800000000001</v>
      </c>
      <c r="H280" s="68">
        <f>H281+H284</f>
        <v>1.2873999999999999</v>
      </c>
    </row>
    <row r="281" spans="1:8" s="21" customFormat="1" ht="32.25" customHeight="1" outlineLevel="3" x14ac:dyDescent="0.2">
      <c r="A281" s="4" t="s">
        <v>418</v>
      </c>
      <c r="B281" s="5" t="s">
        <v>12</v>
      </c>
      <c r="C281" s="5" t="s">
        <v>310</v>
      </c>
      <c r="D281" s="5" t="s">
        <v>84</v>
      </c>
      <c r="E281" s="5"/>
      <c r="F281" s="51">
        <f>F282+F283</f>
        <v>0.98</v>
      </c>
      <c r="G281" s="51">
        <f>G282+G283</f>
        <v>0.98</v>
      </c>
      <c r="H281" s="51">
        <f>H282+H283</f>
        <v>0.98</v>
      </c>
    </row>
    <row r="282" spans="1:8" s="21" customFormat="1" ht="17.25" customHeight="1" outlineLevel="3" x14ac:dyDescent="0.2">
      <c r="A282" s="27" t="s">
        <v>193</v>
      </c>
      <c r="B282" s="28" t="s">
        <v>12</v>
      </c>
      <c r="C282" s="28" t="s">
        <v>310</v>
      </c>
      <c r="D282" s="28" t="s">
        <v>82</v>
      </c>
      <c r="E282" s="28"/>
      <c r="F282" s="52">
        <v>0.75</v>
      </c>
      <c r="G282" s="52">
        <v>0.75</v>
      </c>
      <c r="H282" s="52">
        <v>0.75</v>
      </c>
    </row>
    <row r="283" spans="1:8" s="21" customFormat="1" ht="50.25" customHeight="1" outlineLevel="3" x14ac:dyDescent="0.2">
      <c r="A283" s="27" t="s">
        <v>194</v>
      </c>
      <c r="B283" s="28" t="s">
        <v>12</v>
      </c>
      <c r="C283" s="28" t="s">
        <v>310</v>
      </c>
      <c r="D283" s="28" t="s">
        <v>195</v>
      </c>
      <c r="E283" s="28"/>
      <c r="F283" s="52">
        <v>0.23</v>
      </c>
      <c r="G283" s="52">
        <v>0.23</v>
      </c>
      <c r="H283" s="52">
        <v>0.23</v>
      </c>
    </row>
    <row r="284" spans="1:8" s="21" customFormat="1" ht="17.25" customHeight="1" outlineLevel="3" x14ac:dyDescent="0.2">
      <c r="A284" s="4" t="s">
        <v>420</v>
      </c>
      <c r="B284" s="5" t="s">
        <v>12</v>
      </c>
      <c r="C284" s="5" t="s">
        <v>310</v>
      </c>
      <c r="D284" s="5" t="s">
        <v>85</v>
      </c>
      <c r="E284" s="5"/>
      <c r="F284" s="51">
        <f>F285</f>
        <v>0.19769999999999999</v>
      </c>
      <c r="G284" s="51">
        <f>G285</f>
        <v>0.25788</v>
      </c>
      <c r="H284" s="51">
        <f>H285</f>
        <v>0.30740000000000001</v>
      </c>
    </row>
    <row r="285" spans="1:8" s="21" customFormat="1" ht="17.25" customHeight="1" outlineLevel="3" x14ac:dyDescent="0.2">
      <c r="A285" s="27" t="s">
        <v>422</v>
      </c>
      <c r="B285" s="28" t="s">
        <v>12</v>
      </c>
      <c r="C285" s="28" t="s">
        <v>310</v>
      </c>
      <c r="D285" s="28" t="s">
        <v>86</v>
      </c>
      <c r="E285" s="28"/>
      <c r="F285" s="52">
        <v>0.19769999999999999</v>
      </c>
      <c r="G285" s="52">
        <v>0.25788</v>
      </c>
      <c r="H285" s="52">
        <v>0.30740000000000001</v>
      </c>
    </row>
    <row r="286" spans="1:8" s="21" customFormat="1" ht="17.25" customHeight="1" outlineLevel="3" x14ac:dyDescent="0.2">
      <c r="A286" s="30" t="s">
        <v>171</v>
      </c>
      <c r="B286" s="17" t="s">
        <v>12</v>
      </c>
      <c r="C286" s="17" t="s">
        <v>311</v>
      </c>
      <c r="D286" s="17" t="s">
        <v>5</v>
      </c>
      <c r="E286" s="17"/>
      <c r="F286" s="18">
        <f>F287+F289</f>
        <v>1200</v>
      </c>
      <c r="G286" s="18">
        <f>G287+G289</f>
        <v>1200</v>
      </c>
      <c r="H286" s="18">
        <f>H287+H289</f>
        <v>1200</v>
      </c>
    </row>
    <row r="287" spans="1:8" s="21" customFormat="1" ht="17.25" customHeight="1" outlineLevel="3" x14ac:dyDescent="0.2">
      <c r="A287" s="4" t="s">
        <v>420</v>
      </c>
      <c r="B287" s="5" t="s">
        <v>12</v>
      </c>
      <c r="C287" s="5" t="s">
        <v>311</v>
      </c>
      <c r="D287" s="5" t="s">
        <v>85</v>
      </c>
      <c r="E287" s="5"/>
      <c r="F287" s="6">
        <f>F288</f>
        <v>0</v>
      </c>
      <c r="G287" s="6">
        <f>G288</f>
        <v>1200</v>
      </c>
      <c r="H287" s="6">
        <f>H288</f>
        <v>1200</v>
      </c>
    </row>
    <row r="288" spans="1:8" s="21" customFormat="1" ht="17.25" customHeight="1" outlineLevel="3" x14ac:dyDescent="0.2">
      <c r="A288" s="27" t="s">
        <v>422</v>
      </c>
      <c r="B288" s="28" t="s">
        <v>12</v>
      </c>
      <c r="C288" s="28" t="s">
        <v>311</v>
      </c>
      <c r="D288" s="28" t="s">
        <v>86</v>
      </c>
      <c r="E288" s="28"/>
      <c r="F288" s="81">
        <v>0</v>
      </c>
      <c r="G288" s="81">
        <v>1200</v>
      </c>
      <c r="H288" s="81">
        <v>1200</v>
      </c>
    </row>
    <row r="289" spans="1:8" s="21" customFormat="1" ht="17.25" customHeight="1" outlineLevel="3" x14ac:dyDescent="0.2">
      <c r="A289" s="4" t="s">
        <v>362</v>
      </c>
      <c r="B289" s="5" t="s">
        <v>12</v>
      </c>
      <c r="C289" s="5" t="s">
        <v>311</v>
      </c>
      <c r="D289" s="5" t="s">
        <v>361</v>
      </c>
      <c r="E289" s="5"/>
      <c r="F289" s="6">
        <f>F290</f>
        <v>1200</v>
      </c>
      <c r="G289" s="6">
        <f>G290</f>
        <v>0</v>
      </c>
      <c r="H289" s="6">
        <f>H290</f>
        <v>0</v>
      </c>
    </row>
    <row r="290" spans="1:8" s="21" customFormat="1" ht="17.25" customHeight="1" outlineLevel="3" x14ac:dyDescent="0.2">
      <c r="A290" s="27" t="s">
        <v>100</v>
      </c>
      <c r="B290" s="28" t="s">
        <v>12</v>
      </c>
      <c r="C290" s="28" t="s">
        <v>311</v>
      </c>
      <c r="D290" s="28" t="s">
        <v>99</v>
      </c>
      <c r="E290" s="28"/>
      <c r="F290" s="81">
        <v>1200</v>
      </c>
      <c r="G290" s="81">
        <v>0</v>
      </c>
      <c r="H290" s="81">
        <v>0</v>
      </c>
    </row>
    <row r="291" spans="1:8" s="21" customFormat="1" ht="18.75" outlineLevel="6" x14ac:dyDescent="0.2">
      <c r="A291" s="14" t="s">
        <v>51</v>
      </c>
      <c r="B291" s="15" t="s">
        <v>50</v>
      </c>
      <c r="C291" s="15" t="s">
        <v>198</v>
      </c>
      <c r="D291" s="15" t="s">
        <v>5</v>
      </c>
      <c r="E291" s="15"/>
      <c r="F291" s="72">
        <f>F292+F316+F369+F400+F405+F414</f>
        <v>873938.33418000001</v>
      </c>
      <c r="G291" s="72">
        <f>G292+G316+G369+G400+G405+G414</f>
        <v>877587.82030000002</v>
      </c>
      <c r="H291" s="72">
        <f>H292+H316+H369+H400+H405+H414</f>
        <v>900950.0643000002</v>
      </c>
    </row>
    <row r="292" spans="1:8" s="21" customFormat="1" ht="18.75" outlineLevel="6" x14ac:dyDescent="0.2">
      <c r="A292" s="14" t="s">
        <v>41</v>
      </c>
      <c r="B292" s="15" t="s">
        <v>19</v>
      </c>
      <c r="C292" s="15" t="s">
        <v>198</v>
      </c>
      <c r="D292" s="15" t="s">
        <v>5</v>
      </c>
      <c r="E292" s="15"/>
      <c r="F292" s="72">
        <f>F293+F297</f>
        <v>191785.25841000001</v>
      </c>
      <c r="G292" s="72">
        <f>G293+G297</f>
        <v>188928.84399999998</v>
      </c>
      <c r="H292" s="72">
        <f>H293+H297</f>
        <v>192804.853</v>
      </c>
    </row>
    <row r="293" spans="1:8" s="21" customFormat="1" ht="31.5" outlineLevel="6" x14ac:dyDescent="0.2">
      <c r="A293" s="19" t="s">
        <v>114</v>
      </c>
      <c r="B293" s="8" t="s">
        <v>19</v>
      </c>
      <c r="C293" s="8" t="s">
        <v>286</v>
      </c>
      <c r="D293" s="8" t="s">
        <v>5</v>
      </c>
      <c r="E293" s="8"/>
      <c r="F293" s="49">
        <f t="shared" ref="F293:H295" si="29">F294</f>
        <v>0</v>
      </c>
      <c r="G293" s="49">
        <f t="shared" si="29"/>
        <v>0</v>
      </c>
      <c r="H293" s="49">
        <f t="shared" si="29"/>
        <v>0</v>
      </c>
    </row>
    <row r="294" spans="1:8" s="21" customFormat="1" ht="31.5" outlineLevel="6" x14ac:dyDescent="0.2">
      <c r="A294" s="19" t="s">
        <v>116</v>
      </c>
      <c r="B294" s="8" t="s">
        <v>19</v>
      </c>
      <c r="C294" s="8" t="s">
        <v>286</v>
      </c>
      <c r="D294" s="8" t="s">
        <v>5</v>
      </c>
      <c r="E294" s="8"/>
      <c r="F294" s="49">
        <f t="shared" si="29"/>
        <v>0</v>
      </c>
      <c r="G294" s="49">
        <f t="shared" si="29"/>
        <v>0</v>
      </c>
      <c r="H294" s="49">
        <f t="shared" si="29"/>
        <v>0</v>
      </c>
    </row>
    <row r="295" spans="1:8" s="21" customFormat="1" ht="22.5" customHeight="1" outlineLevel="6" x14ac:dyDescent="0.2">
      <c r="A295" s="30" t="s">
        <v>335</v>
      </c>
      <c r="B295" s="17" t="s">
        <v>19</v>
      </c>
      <c r="C295" s="17" t="s">
        <v>336</v>
      </c>
      <c r="D295" s="17" t="s">
        <v>5</v>
      </c>
      <c r="E295" s="17"/>
      <c r="F295" s="50">
        <f t="shared" si="29"/>
        <v>0</v>
      </c>
      <c r="G295" s="50">
        <f t="shared" si="29"/>
        <v>0</v>
      </c>
      <c r="H295" s="50">
        <f t="shared" si="29"/>
        <v>0</v>
      </c>
    </row>
    <row r="296" spans="1:8" s="21" customFormat="1" ht="15.75" outlineLevel="6" x14ac:dyDescent="0.2">
      <c r="A296" s="4" t="s">
        <v>79</v>
      </c>
      <c r="B296" s="5" t="s">
        <v>19</v>
      </c>
      <c r="C296" s="5" t="s">
        <v>336</v>
      </c>
      <c r="D296" s="5" t="s">
        <v>80</v>
      </c>
      <c r="E296" s="5"/>
      <c r="F296" s="51">
        <v>0</v>
      </c>
      <c r="G296" s="51">
        <v>0</v>
      </c>
      <c r="H296" s="51">
        <v>0</v>
      </c>
    </row>
    <row r="297" spans="1:8" s="21" customFormat="1" ht="15.75" outlineLevel="6" x14ac:dyDescent="0.2">
      <c r="A297" s="12" t="s">
        <v>122</v>
      </c>
      <c r="B297" s="10" t="s">
        <v>19</v>
      </c>
      <c r="C297" s="10" t="s">
        <v>198</v>
      </c>
      <c r="D297" s="10" t="s">
        <v>5</v>
      </c>
      <c r="E297" s="10"/>
      <c r="F297" s="11">
        <f>F298+F309</f>
        <v>191785.25841000001</v>
      </c>
      <c r="G297" s="11">
        <f>G298+G309</f>
        <v>188928.84399999998</v>
      </c>
      <c r="H297" s="11">
        <f>H298+H309</f>
        <v>192804.853</v>
      </c>
    </row>
    <row r="298" spans="1:8" s="21" customFormat="1" ht="15.75" outlineLevel="6" x14ac:dyDescent="0.2">
      <c r="A298" s="39" t="s">
        <v>181</v>
      </c>
      <c r="B298" s="8" t="s">
        <v>19</v>
      </c>
      <c r="C298" s="8" t="s">
        <v>206</v>
      </c>
      <c r="D298" s="8" t="s">
        <v>5</v>
      </c>
      <c r="E298" s="8"/>
      <c r="F298" s="49">
        <f>F299</f>
        <v>187291.3988</v>
      </c>
      <c r="G298" s="49">
        <f>G299</f>
        <v>188928.84399999998</v>
      </c>
      <c r="H298" s="49">
        <f>H299</f>
        <v>192804.853</v>
      </c>
    </row>
    <row r="299" spans="1:8" s="21" customFormat="1" ht="19.5" customHeight="1" outlineLevel="6" x14ac:dyDescent="0.2">
      <c r="A299" s="39" t="s">
        <v>126</v>
      </c>
      <c r="B299" s="10" t="s">
        <v>19</v>
      </c>
      <c r="C299" s="10" t="s">
        <v>207</v>
      </c>
      <c r="D299" s="10" t="s">
        <v>5</v>
      </c>
      <c r="E299" s="10"/>
      <c r="F299" s="53">
        <f>F300+F303+F306</f>
        <v>187291.3988</v>
      </c>
      <c r="G299" s="53">
        <f>G300+G303+G306</f>
        <v>188928.84399999998</v>
      </c>
      <c r="H299" s="53">
        <f>H300+H303+H306</f>
        <v>192804.853</v>
      </c>
    </row>
    <row r="300" spans="1:8" s="21" customFormat="1" ht="31.5" outlineLevel="6" x14ac:dyDescent="0.2">
      <c r="A300" s="30" t="s">
        <v>127</v>
      </c>
      <c r="B300" s="17" t="s">
        <v>19</v>
      </c>
      <c r="C300" s="17" t="s">
        <v>208</v>
      </c>
      <c r="D300" s="17" t="s">
        <v>5</v>
      </c>
      <c r="E300" s="17"/>
      <c r="F300" s="50">
        <f t="shared" ref="F300:H301" si="30">F301</f>
        <v>74000</v>
      </c>
      <c r="G300" s="50">
        <f t="shared" si="30"/>
        <v>74000</v>
      </c>
      <c r="H300" s="50">
        <f t="shared" si="30"/>
        <v>71000</v>
      </c>
    </row>
    <row r="301" spans="1:8" s="21" customFormat="1" ht="15.75" outlineLevel="6" x14ac:dyDescent="0.2">
      <c r="A301" s="4" t="s">
        <v>101</v>
      </c>
      <c r="B301" s="5" t="s">
        <v>19</v>
      </c>
      <c r="C301" s="5" t="s">
        <v>208</v>
      </c>
      <c r="D301" s="5" t="s">
        <v>102</v>
      </c>
      <c r="E301" s="5"/>
      <c r="F301" s="51">
        <f t="shared" si="30"/>
        <v>74000</v>
      </c>
      <c r="G301" s="51">
        <f t="shared" si="30"/>
        <v>74000</v>
      </c>
      <c r="H301" s="51">
        <f t="shared" si="30"/>
        <v>71000</v>
      </c>
    </row>
    <row r="302" spans="1:8" s="21" customFormat="1" ht="47.25" outlineLevel="6" x14ac:dyDescent="0.2">
      <c r="A302" s="32" t="s">
        <v>162</v>
      </c>
      <c r="B302" s="28" t="s">
        <v>19</v>
      </c>
      <c r="C302" s="28" t="s">
        <v>208</v>
      </c>
      <c r="D302" s="28" t="s">
        <v>78</v>
      </c>
      <c r="E302" s="28"/>
      <c r="F302" s="52">
        <v>74000</v>
      </c>
      <c r="G302" s="52">
        <v>74000</v>
      </c>
      <c r="H302" s="52">
        <v>71000</v>
      </c>
    </row>
    <row r="303" spans="1:8" s="21" customFormat="1" ht="63" outlineLevel="6" x14ac:dyDescent="0.2">
      <c r="A303" s="37" t="s">
        <v>128</v>
      </c>
      <c r="B303" s="17" t="s">
        <v>19</v>
      </c>
      <c r="C303" s="17" t="s">
        <v>209</v>
      </c>
      <c r="D303" s="17" t="s">
        <v>5</v>
      </c>
      <c r="E303" s="17"/>
      <c r="F303" s="50">
        <f t="shared" ref="F303:H304" si="31">F304</f>
        <v>107256.49400000001</v>
      </c>
      <c r="G303" s="50">
        <f t="shared" si="31"/>
        <v>114528.844</v>
      </c>
      <c r="H303" s="50">
        <f t="shared" si="31"/>
        <v>121404.853</v>
      </c>
    </row>
    <row r="304" spans="1:8" s="21" customFormat="1" ht="15.75" outlineLevel="6" x14ac:dyDescent="0.2">
      <c r="A304" s="4" t="s">
        <v>101</v>
      </c>
      <c r="B304" s="5" t="s">
        <v>19</v>
      </c>
      <c r="C304" s="5" t="s">
        <v>209</v>
      </c>
      <c r="D304" s="5" t="s">
        <v>102</v>
      </c>
      <c r="E304" s="5"/>
      <c r="F304" s="51">
        <f t="shared" si="31"/>
        <v>107256.49400000001</v>
      </c>
      <c r="G304" s="51">
        <f t="shared" si="31"/>
        <v>114528.844</v>
      </c>
      <c r="H304" s="51">
        <f t="shared" si="31"/>
        <v>121404.853</v>
      </c>
    </row>
    <row r="305" spans="1:8" s="21" customFormat="1" ht="47.25" outlineLevel="6" x14ac:dyDescent="0.2">
      <c r="A305" s="32" t="s">
        <v>162</v>
      </c>
      <c r="B305" s="28" t="s">
        <v>19</v>
      </c>
      <c r="C305" s="28" t="s">
        <v>209</v>
      </c>
      <c r="D305" s="28" t="s">
        <v>78</v>
      </c>
      <c r="E305" s="28"/>
      <c r="F305" s="52">
        <v>107256.49400000001</v>
      </c>
      <c r="G305" s="52">
        <v>114528.844</v>
      </c>
      <c r="H305" s="52">
        <v>121404.853</v>
      </c>
    </row>
    <row r="306" spans="1:8" s="21" customFormat="1" ht="31.5" outlineLevel="6" x14ac:dyDescent="0.2">
      <c r="A306" s="37" t="s">
        <v>130</v>
      </c>
      <c r="B306" s="17" t="s">
        <v>19</v>
      </c>
      <c r="C306" s="17" t="s">
        <v>210</v>
      </c>
      <c r="D306" s="17" t="s">
        <v>5</v>
      </c>
      <c r="E306" s="17"/>
      <c r="F306" s="50">
        <f t="shared" ref="F306:H307" si="32">F307</f>
        <v>6034.9048000000003</v>
      </c>
      <c r="G306" s="50">
        <f t="shared" si="32"/>
        <v>400</v>
      </c>
      <c r="H306" s="50">
        <f t="shared" si="32"/>
        <v>400</v>
      </c>
    </row>
    <row r="307" spans="1:8" s="21" customFormat="1" ht="15.75" outlineLevel="6" x14ac:dyDescent="0.2">
      <c r="A307" s="4" t="s">
        <v>101</v>
      </c>
      <c r="B307" s="5" t="s">
        <v>19</v>
      </c>
      <c r="C307" s="5" t="s">
        <v>210</v>
      </c>
      <c r="D307" s="5" t="s">
        <v>102</v>
      </c>
      <c r="E307" s="5"/>
      <c r="F307" s="51">
        <f t="shared" si="32"/>
        <v>6034.9048000000003</v>
      </c>
      <c r="G307" s="51">
        <f t="shared" si="32"/>
        <v>400</v>
      </c>
      <c r="H307" s="51">
        <f t="shared" si="32"/>
        <v>400</v>
      </c>
    </row>
    <row r="308" spans="1:8" s="21" customFormat="1" ht="15.75" outlineLevel="6" x14ac:dyDescent="0.2">
      <c r="A308" s="32" t="s">
        <v>79</v>
      </c>
      <c r="B308" s="28" t="s">
        <v>19</v>
      </c>
      <c r="C308" s="28" t="s">
        <v>210</v>
      </c>
      <c r="D308" s="28" t="s">
        <v>80</v>
      </c>
      <c r="E308" s="28"/>
      <c r="F308" s="52">
        <v>6034.9048000000003</v>
      </c>
      <c r="G308" s="52">
        <v>400</v>
      </c>
      <c r="H308" s="52">
        <v>400</v>
      </c>
    </row>
    <row r="309" spans="1:8" s="21" customFormat="1" ht="31.5" outlineLevel="6" x14ac:dyDescent="0.2">
      <c r="A309" s="39" t="s">
        <v>454</v>
      </c>
      <c r="B309" s="10" t="s">
        <v>19</v>
      </c>
      <c r="C309" s="10" t="s">
        <v>455</v>
      </c>
      <c r="D309" s="10" t="s">
        <v>5</v>
      </c>
      <c r="E309" s="10"/>
      <c r="F309" s="53">
        <f>F310+F313</f>
        <v>4493.8596099999995</v>
      </c>
      <c r="G309" s="53">
        <f>G310+G313</f>
        <v>0</v>
      </c>
      <c r="H309" s="53">
        <f>H310+H313</f>
        <v>0</v>
      </c>
    </row>
    <row r="310" spans="1:8" s="21" customFormat="1" ht="47.25" outlineLevel="6" x14ac:dyDescent="0.2">
      <c r="A310" s="37" t="s">
        <v>467</v>
      </c>
      <c r="B310" s="17" t="s">
        <v>19</v>
      </c>
      <c r="C310" s="17" t="s">
        <v>466</v>
      </c>
      <c r="D310" s="17" t="s">
        <v>5</v>
      </c>
      <c r="E310" s="17"/>
      <c r="F310" s="60">
        <f t="shared" ref="F310:H314" si="33">F311</f>
        <v>4359.0438199999999</v>
      </c>
      <c r="G310" s="60">
        <f t="shared" si="33"/>
        <v>0</v>
      </c>
      <c r="H310" s="60">
        <f t="shared" si="33"/>
        <v>0</v>
      </c>
    </row>
    <row r="311" spans="1:8" s="21" customFormat="1" ht="15.75" outlineLevel="6" x14ac:dyDescent="0.2">
      <c r="A311" s="4" t="s">
        <v>101</v>
      </c>
      <c r="B311" s="5" t="s">
        <v>19</v>
      </c>
      <c r="C311" s="5" t="s">
        <v>466</v>
      </c>
      <c r="D311" s="5" t="s">
        <v>102</v>
      </c>
      <c r="E311" s="5"/>
      <c r="F311" s="61">
        <f t="shared" si="33"/>
        <v>4359.0438199999999</v>
      </c>
      <c r="G311" s="61">
        <f t="shared" si="33"/>
        <v>0</v>
      </c>
      <c r="H311" s="61">
        <f t="shared" si="33"/>
        <v>0</v>
      </c>
    </row>
    <row r="312" spans="1:8" s="21" customFormat="1" ht="15.75" outlineLevel="6" x14ac:dyDescent="0.2">
      <c r="A312" s="66" t="s">
        <v>79</v>
      </c>
      <c r="B312" s="28" t="s">
        <v>19</v>
      </c>
      <c r="C312" s="28" t="s">
        <v>466</v>
      </c>
      <c r="D312" s="28" t="s">
        <v>80</v>
      </c>
      <c r="E312" s="28"/>
      <c r="F312" s="79">
        <v>4359.0438199999999</v>
      </c>
      <c r="G312" s="79">
        <v>0</v>
      </c>
      <c r="H312" s="79">
        <v>0</v>
      </c>
    </row>
    <row r="313" spans="1:8" s="21" customFormat="1" ht="47.25" outlineLevel="6" x14ac:dyDescent="0.2">
      <c r="A313" s="37" t="s">
        <v>469</v>
      </c>
      <c r="B313" s="17" t="s">
        <v>19</v>
      </c>
      <c r="C313" s="17" t="s">
        <v>468</v>
      </c>
      <c r="D313" s="17" t="s">
        <v>5</v>
      </c>
      <c r="E313" s="17"/>
      <c r="F313" s="60">
        <f t="shared" si="33"/>
        <v>134.81578999999999</v>
      </c>
      <c r="G313" s="60">
        <f t="shared" si="33"/>
        <v>0</v>
      </c>
      <c r="H313" s="60">
        <f t="shared" si="33"/>
        <v>0</v>
      </c>
    </row>
    <row r="314" spans="1:8" s="21" customFormat="1" ht="15.75" outlineLevel="6" x14ac:dyDescent="0.2">
      <c r="A314" s="4" t="s">
        <v>101</v>
      </c>
      <c r="B314" s="5" t="s">
        <v>19</v>
      </c>
      <c r="C314" s="5" t="s">
        <v>468</v>
      </c>
      <c r="D314" s="5" t="s">
        <v>102</v>
      </c>
      <c r="E314" s="5"/>
      <c r="F314" s="61">
        <f t="shared" si="33"/>
        <v>134.81578999999999</v>
      </c>
      <c r="G314" s="61">
        <f t="shared" si="33"/>
        <v>0</v>
      </c>
      <c r="H314" s="61">
        <f t="shared" si="33"/>
        <v>0</v>
      </c>
    </row>
    <row r="315" spans="1:8" s="21" customFormat="1" ht="15.75" outlineLevel="6" x14ac:dyDescent="0.2">
      <c r="A315" s="66" t="s">
        <v>79</v>
      </c>
      <c r="B315" s="28" t="s">
        <v>19</v>
      </c>
      <c r="C315" s="28" t="s">
        <v>468</v>
      </c>
      <c r="D315" s="28" t="s">
        <v>80</v>
      </c>
      <c r="E315" s="28"/>
      <c r="F315" s="79">
        <v>134.81578999999999</v>
      </c>
      <c r="G315" s="79">
        <v>0</v>
      </c>
      <c r="H315" s="79">
        <v>0</v>
      </c>
    </row>
    <row r="316" spans="1:8" s="21" customFormat="1" ht="15.75" outlineLevel="6" x14ac:dyDescent="0.2">
      <c r="A316" s="40" t="s">
        <v>40</v>
      </c>
      <c r="B316" s="26" t="s">
        <v>20</v>
      </c>
      <c r="C316" s="26" t="s">
        <v>198</v>
      </c>
      <c r="D316" s="26" t="s">
        <v>5</v>
      </c>
      <c r="E316" s="26"/>
      <c r="F316" s="73">
        <f>F317+F321</f>
        <v>589660.35059000005</v>
      </c>
      <c r="G316" s="73">
        <f>G317+G321</f>
        <v>605083.49730000005</v>
      </c>
      <c r="H316" s="73">
        <f>H317+H321</f>
        <v>626951.71530000016</v>
      </c>
    </row>
    <row r="317" spans="1:8" s="21" customFormat="1" ht="31.5" outlineLevel="6" x14ac:dyDescent="0.2">
      <c r="A317" s="19" t="s">
        <v>114</v>
      </c>
      <c r="B317" s="8" t="s">
        <v>20</v>
      </c>
      <c r="C317" s="8" t="s">
        <v>286</v>
      </c>
      <c r="D317" s="8" t="s">
        <v>5</v>
      </c>
      <c r="E317" s="8"/>
      <c r="F317" s="49">
        <f t="shared" ref="F317:H319" si="34">F318</f>
        <v>0</v>
      </c>
      <c r="G317" s="49">
        <f t="shared" si="34"/>
        <v>0</v>
      </c>
      <c r="H317" s="49">
        <f t="shared" si="34"/>
        <v>0</v>
      </c>
    </row>
    <row r="318" spans="1:8" s="21" customFormat="1" ht="31.5" outlineLevel="6" x14ac:dyDescent="0.2">
      <c r="A318" s="19" t="s">
        <v>116</v>
      </c>
      <c r="B318" s="8" t="s">
        <v>20</v>
      </c>
      <c r="C318" s="8" t="s">
        <v>286</v>
      </c>
      <c r="D318" s="8" t="s">
        <v>5</v>
      </c>
      <c r="E318" s="8"/>
      <c r="F318" s="49">
        <f t="shared" si="34"/>
        <v>0</v>
      </c>
      <c r="G318" s="49">
        <f t="shared" si="34"/>
        <v>0</v>
      </c>
      <c r="H318" s="49">
        <f t="shared" si="34"/>
        <v>0</v>
      </c>
    </row>
    <row r="319" spans="1:8" s="21" customFormat="1" ht="31.5" outlineLevel="6" x14ac:dyDescent="0.2">
      <c r="A319" s="30" t="s">
        <v>335</v>
      </c>
      <c r="B319" s="17" t="s">
        <v>20</v>
      </c>
      <c r="C319" s="17" t="s">
        <v>336</v>
      </c>
      <c r="D319" s="17" t="s">
        <v>5</v>
      </c>
      <c r="E319" s="17"/>
      <c r="F319" s="50">
        <f t="shared" si="34"/>
        <v>0</v>
      </c>
      <c r="G319" s="50">
        <f t="shared" si="34"/>
        <v>0</v>
      </c>
      <c r="H319" s="50">
        <f t="shared" si="34"/>
        <v>0</v>
      </c>
    </row>
    <row r="320" spans="1:8" s="21" customFormat="1" ht="15.75" outlineLevel="6" x14ac:dyDescent="0.2">
      <c r="A320" s="4" t="s">
        <v>79</v>
      </c>
      <c r="B320" s="5" t="s">
        <v>20</v>
      </c>
      <c r="C320" s="5" t="s">
        <v>336</v>
      </c>
      <c r="D320" s="5" t="s">
        <v>80</v>
      </c>
      <c r="E320" s="5"/>
      <c r="F320" s="51">
        <v>0</v>
      </c>
      <c r="G320" s="51">
        <v>0</v>
      </c>
      <c r="H320" s="51">
        <v>0</v>
      </c>
    </row>
    <row r="321" spans="1:8" s="21" customFormat="1" ht="15.75" outlineLevel="6" x14ac:dyDescent="0.2">
      <c r="A321" s="12" t="s">
        <v>122</v>
      </c>
      <c r="B321" s="10" t="s">
        <v>20</v>
      </c>
      <c r="C321" s="10" t="s">
        <v>198</v>
      </c>
      <c r="D321" s="10" t="s">
        <v>5</v>
      </c>
      <c r="E321" s="10"/>
      <c r="F321" s="11">
        <f>F322+F366+F351+F355+F359</f>
        <v>589660.35059000005</v>
      </c>
      <c r="G321" s="11">
        <f>G322+G366+G351+G355+G359</f>
        <v>605083.49730000005</v>
      </c>
      <c r="H321" s="11">
        <f>H322+H366+H351+H355+H359</f>
        <v>626951.71530000016</v>
      </c>
    </row>
    <row r="322" spans="1:8" s="21" customFormat="1" ht="15.75" outlineLevel="6" x14ac:dyDescent="0.2">
      <c r="A322" s="39" t="s">
        <v>181</v>
      </c>
      <c r="B322" s="8" t="s">
        <v>20</v>
      </c>
      <c r="C322" s="8" t="s">
        <v>206</v>
      </c>
      <c r="D322" s="8" t="s">
        <v>5</v>
      </c>
      <c r="E322" s="8"/>
      <c r="F322" s="49">
        <f>F323</f>
        <v>581780.12059000006</v>
      </c>
      <c r="G322" s="49">
        <f>G323</f>
        <v>604914.49730000005</v>
      </c>
      <c r="H322" s="49">
        <f>H323</f>
        <v>626782.71530000016</v>
      </c>
    </row>
    <row r="323" spans="1:8" s="21" customFormat="1" ht="15.75" outlineLevel="6" x14ac:dyDescent="0.25">
      <c r="A323" s="20" t="s">
        <v>129</v>
      </c>
      <c r="B323" s="10" t="s">
        <v>20</v>
      </c>
      <c r="C323" s="10" t="s">
        <v>212</v>
      </c>
      <c r="D323" s="10" t="s">
        <v>5</v>
      </c>
      <c r="E323" s="10"/>
      <c r="F323" s="64">
        <f>F324+F327+F339+F333+F348+F345+F330+F336+F342</f>
        <v>581780.12059000006</v>
      </c>
      <c r="G323" s="64">
        <f t="shared" ref="G323:H323" si="35">G324+G327+G339+G333+G348+G345+G330+G336+G342</f>
        <v>604914.49730000005</v>
      </c>
      <c r="H323" s="64">
        <f t="shared" si="35"/>
        <v>626782.71530000016</v>
      </c>
    </row>
    <row r="324" spans="1:8" s="21" customFormat="1" ht="31.5" outlineLevel="6" x14ac:dyDescent="0.2">
      <c r="A324" s="30" t="s">
        <v>127</v>
      </c>
      <c r="B324" s="17" t="s">
        <v>20</v>
      </c>
      <c r="C324" s="17" t="s">
        <v>213</v>
      </c>
      <c r="D324" s="17" t="s">
        <v>5</v>
      </c>
      <c r="E324" s="17"/>
      <c r="F324" s="60">
        <f t="shared" ref="F324:H325" si="36">F325</f>
        <v>139000</v>
      </c>
      <c r="G324" s="60">
        <f t="shared" si="36"/>
        <v>136000</v>
      </c>
      <c r="H324" s="60">
        <f t="shared" si="36"/>
        <v>133000</v>
      </c>
    </row>
    <row r="325" spans="1:8" s="21" customFormat="1" ht="15.75" outlineLevel="6" x14ac:dyDescent="0.2">
      <c r="A325" s="4" t="s">
        <v>101</v>
      </c>
      <c r="B325" s="5" t="s">
        <v>20</v>
      </c>
      <c r="C325" s="5" t="s">
        <v>213</v>
      </c>
      <c r="D325" s="5" t="s">
        <v>102</v>
      </c>
      <c r="E325" s="5"/>
      <c r="F325" s="61">
        <f t="shared" si="36"/>
        <v>139000</v>
      </c>
      <c r="G325" s="61">
        <f t="shared" si="36"/>
        <v>136000</v>
      </c>
      <c r="H325" s="61">
        <f t="shared" si="36"/>
        <v>133000</v>
      </c>
    </row>
    <row r="326" spans="1:8" s="21" customFormat="1" ht="47.25" outlineLevel="6" x14ac:dyDescent="0.2">
      <c r="A326" s="32" t="s">
        <v>162</v>
      </c>
      <c r="B326" s="28" t="s">
        <v>20</v>
      </c>
      <c r="C326" s="28" t="s">
        <v>213</v>
      </c>
      <c r="D326" s="28" t="s">
        <v>78</v>
      </c>
      <c r="E326" s="28"/>
      <c r="F326" s="62">
        <v>139000</v>
      </c>
      <c r="G326" s="62">
        <v>136000</v>
      </c>
      <c r="H326" s="62">
        <v>133000</v>
      </c>
    </row>
    <row r="327" spans="1:8" s="21" customFormat="1" ht="31.5" outlineLevel="6" x14ac:dyDescent="0.2">
      <c r="A327" s="37" t="s">
        <v>159</v>
      </c>
      <c r="B327" s="17" t="s">
        <v>20</v>
      </c>
      <c r="C327" s="17" t="s">
        <v>234</v>
      </c>
      <c r="D327" s="17" t="s">
        <v>5</v>
      </c>
      <c r="E327" s="17"/>
      <c r="F327" s="60">
        <f t="shared" ref="F327:H328" si="37">F328</f>
        <v>13607.05833</v>
      </c>
      <c r="G327" s="60">
        <f t="shared" si="37"/>
        <v>1000</v>
      </c>
      <c r="H327" s="60">
        <f t="shared" si="37"/>
        <v>1000</v>
      </c>
    </row>
    <row r="328" spans="1:8" s="21" customFormat="1" ht="15.75" outlineLevel="6" x14ac:dyDescent="0.2">
      <c r="A328" s="4" t="s">
        <v>101</v>
      </c>
      <c r="B328" s="5" t="s">
        <v>20</v>
      </c>
      <c r="C328" s="5" t="s">
        <v>234</v>
      </c>
      <c r="D328" s="5" t="s">
        <v>102</v>
      </c>
      <c r="E328" s="5"/>
      <c r="F328" s="61">
        <f t="shared" si="37"/>
        <v>13607.05833</v>
      </c>
      <c r="G328" s="61">
        <f t="shared" si="37"/>
        <v>1000</v>
      </c>
      <c r="H328" s="61">
        <f t="shared" si="37"/>
        <v>1000</v>
      </c>
    </row>
    <row r="329" spans="1:8" s="21" customFormat="1" ht="15.75" outlineLevel="6" x14ac:dyDescent="0.2">
      <c r="A329" s="32" t="s">
        <v>79</v>
      </c>
      <c r="B329" s="28" t="s">
        <v>20</v>
      </c>
      <c r="C329" s="28" t="s">
        <v>234</v>
      </c>
      <c r="D329" s="28" t="s">
        <v>80</v>
      </c>
      <c r="E329" s="28"/>
      <c r="F329" s="79">
        <v>13607.05833</v>
      </c>
      <c r="G329" s="79">
        <v>1000</v>
      </c>
      <c r="H329" s="79">
        <v>1000</v>
      </c>
    </row>
    <row r="330" spans="1:8" s="21" customFormat="1" ht="63" outlineLevel="6" x14ac:dyDescent="0.2">
      <c r="A330" s="30" t="s">
        <v>471</v>
      </c>
      <c r="B330" s="17" t="s">
        <v>20</v>
      </c>
      <c r="C330" s="17" t="s">
        <v>470</v>
      </c>
      <c r="D330" s="17" t="s">
        <v>5</v>
      </c>
      <c r="E330" s="17"/>
      <c r="F330" s="60">
        <f t="shared" ref="F330:H331" si="38">F331</f>
        <v>989.4248</v>
      </c>
      <c r="G330" s="60">
        <f t="shared" si="38"/>
        <v>4081.3773000000001</v>
      </c>
      <c r="H330" s="60">
        <f t="shared" si="38"/>
        <v>4081.3773000000001</v>
      </c>
    </row>
    <row r="331" spans="1:8" s="21" customFormat="1" ht="15.75" outlineLevel="6" x14ac:dyDescent="0.2">
      <c r="A331" s="4" t="s">
        <v>101</v>
      </c>
      <c r="B331" s="5" t="s">
        <v>20</v>
      </c>
      <c r="C331" s="5" t="s">
        <v>470</v>
      </c>
      <c r="D331" s="5" t="s">
        <v>102</v>
      </c>
      <c r="E331" s="5"/>
      <c r="F331" s="61">
        <f t="shared" si="38"/>
        <v>989.4248</v>
      </c>
      <c r="G331" s="61">
        <f t="shared" si="38"/>
        <v>4081.3773000000001</v>
      </c>
      <c r="H331" s="61">
        <f t="shared" si="38"/>
        <v>4081.3773000000001</v>
      </c>
    </row>
    <row r="332" spans="1:8" s="21" customFormat="1" ht="15.75" outlineLevel="6" x14ac:dyDescent="0.2">
      <c r="A332" s="32" t="s">
        <v>79</v>
      </c>
      <c r="B332" s="28" t="s">
        <v>20</v>
      </c>
      <c r="C332" s="28" t="s">
        <v>470</v>
      </c>
      <c r="D332" s="28" t="s">
        <v>80</v>
      </c>
      <c r="E332" s="28"/>
      <c r="F332" s="62">
        <v>989.4248</v>
      </c>
      <c r="G332" s="62">
        <v>4081.3773000000001</v>
      </c>
      <c r="H332" s="62">
        <v>4081.3773000000001</v>
      </c>
    </row>
    <row r="333" spans="1:8" s="21" customFormat="1" ht="50.25" customHeight="1" outlineLevel="6" x14ac:dyDescent="0.2">
      <c r="A333" s="30" t="s">
        <v>348</v>
      </c>
      <c r="B333" s="17" t="s">
        <v>20</v>
      </c>
      <c r="C333" s="17" t="s">
        <v>347</v>
      </c>
      <c r="D333" s="17" t="s">
        <v>5</v>
      </c>
      <c r="E333" s="17"/>
      <c r="F333" s="60">
        <f t="shared" ref="F333:H334" si="39">F334</f>
        <v>26793</v>
      </c>
      <c r="G333" s="60">
        <f t="shared" si="39"/>
        <v>27144</v>
      </c>
      <c r="H333" s="60">
        <f t="shared" si="39"/>
        <v>27144</v>
      </c>
    </row>
    <row r="334" spans="1:8" s="21" customFormat="1" ht="15.75" outlineLevel="6" x14ac:dyDescent="0.2">
      <c r="A334" s="4" t="s">
        <v>101</v>
      </c>
      <c r="B334" s="5" t="s">
        <v>20</v>
      </c>
      <c r="C334" s="5" t="s">
        <v>347</v>
      </c>
      <c r="D334" s="5" t="s">
        <v>102</v>
      </c>
      <c r="E334" s="5"/>
      <c r="F334" s="61">
        <f t="shared" si="39"/>
        <v>26793</v>
      </c>
      <c r="G334" s="61">
        <f t="shared" si="39"/>
        <v>27144</v>
      </c>
      <c r="H334" s="61">
        <f t="shared" si="39"/>
        <v>27144</v>
      </c>
    </row>
    <row r="335" spans="1:8" s="21" customFormat="1" ht="47.25" outlineLevel="6" x14ac:dyDescent="0.2">
      <c r="A335" s="32" t="s">
        <v>162</v>
      </c>
      <c r="B335" s="28" t="s">
        <v>20</v>
      </c>
      <c r="C335" s="28" t="s">
        <v>347</v>
      </c>
      <c r="D335" s="28" t="s">
        <v>78</v>
      </c>
      <c r="E335" s="28"/>
      <c r="F335" s="62">
        <v>26793</v>
      </c>
      <c r="G335" s="62">
        <v>27144</v>
      </c>
      <c r="H335" s="62">
        <v>27144</v>
      </c>
    </row>
    <row r="336" spans="1:8" s="21" customFormat="1" ht="47.25" outlineLevel="6" x14ac:dyDescent="0.2">
      <c r="A336" s="37" t="s">
        <v>477</v>
      </c>
      <c r="B336" s="17" t="s">
        <v>20</v>
      </c>
      <c r="C336" s="17" t="s">
        <v>478</v>
      </c>
      <c r="D336" s="17" t="s">
        <v>5</v>
      </c>
      <c r="E336" s="17"/>
      <c r="F336" s="90">
        <f>F337</f>
        <v>2995.5404800000001</v>
      </c>
      <c r="G336" s="90">
        <f t="shared" ref="F336:H337" si="40">G337</f>
        <v>0</v>
      </c>
      <c r="H336" s="90">
        <f t="shared" si="40"/>
        <v>0</v>
      </c>
    </row>
    <row r="337" spans="1:8" s="21" customFormat="1" ht="15.75" outlineLevel="6" x14ac:dyDescent="0.2">
      <c r="A337" s="4" t="s">
        <v>101</v>
      </c>
      <c r="B337" s="5" t="s">
        <v>20</v>
      </c>
      <c r="C337" s="5" t="s">
        <v>478</v>
      </c>
      <c r="D337" s="5" t="s">
        <v>102</v>
      </c>
      <c r="E337" s="5"/>
      <c r="F337" s="91">
        <f t="shared" si="40"/>
        <v>2995.5404800000001</v>
      </c>
      <c r="G337" s="91">
        <f t="shared" si="40"/>
        <v>0</v>
      </c>
      <c r="H337" s="91">
        <f t="shared" si="40"/>
        <v>0</v>
      </c>
    </row>
    <row r="338" spans="1:8" s="21" customFormat="1" ht="15.75" outlineLevel="6" x14ac:dyDescent="0.2">
      <c r="A338" s="66" t="s">
        <v>79</v>
      </c>
      <c r="B338" s="28" t="s">
        <v>20</v>
      </c>
      <c r="C338" s="92" t="s">
        <v>478</v>
      </c>
      <c r="D338" s="28" t="s">
        <v>80</v>
      </c>
      <c r="E338" s="28"/>
      <c r="F338" s="93">
        <v>2995.5404800000001</v>
      </c>
      <c r="G338" s="93"/>
      <c r="H338" s="93">
        <v>0</v>
      </c>
    </row>
    <row r="339" spans="1:8" s="21" customFormat="1" ht="51" customHeight="1" outlineLevel="6" x14ac:dyDescent="0.2">
      <c r="A339" s="33" t="s">
        <v>131</v>
      </c>
      <c r="B339" s="35" t="s">
        <v>20</v>
      </c>
      <c r="C339" s="35" t="s">
        <v>214</v>
      </c>
      <c r="D339" s="35" t="s">
        <v>5</v>
      </c>
      <c r="E339" s="35"/>
      <c r="F339" s="63">
        <f t="shared" ref="F339:H340" si="41">F340</f>
        <v>363624.06400000001</v>
      </c>
      <c r="G339" s="63">
        <f t="shared" si="41"/>
        <v>389129.83500000002</v>
      </c>
      <c r="H339" s="63">
        <f t="shared" si="41"/>
        <v>413579.00300000003</v>
      </c>
    </row>
    <row r="340" spans="1:8" s="21" customFormat="1" ht="15.75" outlineLevel="6" x14ac:dyDescent="0.2">
      <c r="A340" s="4" t="s">
        <v>101</v>
      </c>
      <c r="B340" s="5" t="s">
        <v>20</v>
      </c>
      <c r="C340" s="5" t="s">
        <v>214</v>
      </c>
      <c r="D340" s="5" t="s">
        <v>102</v>
      </c>
      <c r="E340" s="5"/>
      <c r="F340" s="61">
        <f t="shared" si="41"/>
        <v>363624.06400000001</v>
      </c>
      <c r="G340" s="61">
        <f t="shared" si="41"/>
        <v>389129.83500000002</v>
      </c>
      <c r="H340" s="61">
        <f t="shared" si="41"/>
        <v>413579.00300000003</v>
      </c>
    </row>
    <row r="341" spans="1:8" s="21" customFormat="1" ht="47.25" outlineLevel="6" x14ac:dyDescent="0.2">
      <c r="A341" s="32" t="s">
        <v>162</v>
      </c>
      <c r="B341" s="28" t="s">
        <v>20</v>
      </c>
      <c r="C341" s="28" t="s">
        <v>214</v>
      </c>
      <c r="D341" s="28" t="s">
        <v>78</v>
      </c>
      <c r="E341" s="28"/>
      <c r="F341" s="79">
        <v>363624.06400000001</v>
      </c>
      <c r="G341" s="79">
        <v>389129.83500000002</v>
      </c>
      <c r="H341" s="79">
        <v>413579.00300000003</v>
      </c>
    </row>
    <row r="342" spans="1:8" s="21" customFormat="1" ht="47.25" outlineLevel="6" x14ac:dyDescent="0.2">
      <c r="A342" s="37" t="s">
        <v>479</v>
      </c>
      <c r="B342" s="17" t="s">
        <v>20</v>
      </c>
      <c r="C342" s="17" t="s">
        <v>480</v>
      </c>
      <c r="D342" s="17" t="s">
        <v>5</v>
      </c>
      <c r="E342" s="17"/>
      <c r="F342" s="90">
        <f>F343</f>
        <v>30.25798</v>
      </c>
      <c r="G342" s="90">
        <f t="shared" ref="F342:H343" si="42">G343</f>
        <v>0</v>
      </c>
      <c r="H342" s="90">
        <f t="shared" si="42"/>
        <v>0</v>
      </c>
    </row>
    <row r="343" spans="1:8" s="21" customFormat="1" ht="15.75" outlineLevel="6" x14ac:dyDescent="0.2">
      <c r="A343" s="4" t="s">
        <v>101</v>
      </c>
      <c r="B343" s="5" t="s">
        <v>20</v>
      </c>
      <c r="C343" s="5" t="s">
        <v>480</v>
      </c>
      <c r="D343" s="5" t="s">
        <v>102</v>
      </c>
      <c r="E343" s="5"/>
      <c r="F343" s="91">
        <f t="shared" si="42"/>
        <v>30.25798</v>
      </c>
      <c r="G343" s="91">
        <f t="shared" si="42"/>
        <v>0</v>
      </c>
      <c r="H343" s="91">
        <f t="shared" si="42"/>
        <v>0</v>
      </c>
    </row>
    <row r="344" spans="1:8" s="21" customFormat="1" ht="15.75" outlineLevel="6" x14ac:dyDescent="0.2">
      <c r="A344" s="66" t="s">
        <v>79</v>
      </c>
      <c r="B344" s="28" t="s">
        <v>20</v>
      </c>
      <c r="C344" s="92" t="s">
        <v>480</v>
      </c>
      <c r="D344" s="28" t="s">
        <v>80</v>
      </c>
      <c r="E344" s="28"/>
      <c r="F344" s="93">
        <v>30.25798</v>
      </c>
      <c r="G344" s="93"/>
      <c r="H344" s="93">
        <v>0</v>
      </c>
    </row>
    <row r="345" spans="1:8" s="21" customFormat="1" ht="47.25" outlineLevel="6" x14ac:dyDescent="0.2">
      <c r="A345" s="33" t="s">
        <v>384</v>
      </c>
      <c r="B345" s="35" t="s">
        <v>20</v>
      </c>
      <c r="C345" s="35" t="s">
        <v>385</v>
      </c>
      <c r="D345" s="35" t="s">
        <v>5</v>
      </c>
      <c r="E345" s="35"/>
      <c r="F345" s="63">
        <f t="shared" ref="F345:H346" si="43">F346</f>
        <v>9915.6749999999993</v>
      </c>
      <c r="G345" s="63">
        <f t="shared" si="43"/>
        <v>24825.1</v>
      </c>
      <c r="H345" s="63">
        <f t="shared" si="43"/>
        <v>25244.15</v>
      </c>
    </row>
    <row r="346" spans="1:8" s="21" customFormat="1" ht="15.75" outlineLevel="6" x14ac:dyDescent="0.2">
      <c r="A346" s="4" t="s">
        <v>101</v>
      </c>
      <c r="B346" s="5" t="s">
        <v>20</v>
      </c>
      <c r="C346" s="5" t="s">
        <v>385</v>
      </c>
      <c r="D346" s="5" t="s">
        <v>102</v>
      </c>
      <c r="E346" s="5"/>
      <c r="F346" s="61">
        <f t="shared" si="43"/>
        <v>9915.6749999999993</v>
      </c>
      <c r="G346" s="61">
        <f t="shared" si="43"/>
        <v>24825.1</v>
      </c>
      <c r="H346" s="61">
        <f t="shared" si="43"/>
        <v>25244.15</v>
      </c>
    </row>
    <row r="347" spans="1:8" s="21" customFormat="1" ht="47.25" outlineLevel="6" x14ac:dyDescent="0.2">
      <c r="A347" s="32" t="s">
        <v>162</v>
      </c>
      <c r="B347" s="28" t="s">
        <v>20</v>
      </c>
      <c r="C347" s="28" t="s">
        <v>385</v>
      </c>
      <c r="D347" s="28" t="s">
        <v>78</v>
      </c>
      <c r="E347" s="28"/>
      <c r="F347" s="62">
        <v>9915.6749999999993</v>
      </c>
      <c r="G347" s="62">
        <v>24825.1</v>
      </c>
      <c r="H347" s="62">
        <v>25244.15</v>
      </c>
    </row>
    <row r="348" spans="1:8" s="21" customFormat="1" ht="62.25" customHeight="1" outlineLevel="6" x14ac:dyDescent="0.2">
      <c r="A348" s="37" t="s">
        <v>350</v>
      </c>
      <c r="B348" s="17" t="s">
        <v>20</v>
      </c>
      <c r="C348" s="17" t="s">
        <v>349</v>
      </c>
      <c r="D348" s="17" t="s">
        <v>5</v>
      </c>
      <c r="E348" s="17"/>
      <c r="F348" s="60">
        <f t="shared" ref="F348:H349" si="44">F349</f>
        <v>24825.1</v>
      </c>
      <c r="G348" s="60">
        <f t="shared" si="44"/>
        <v>22734.185000000001</v>
      </c>
      <c r="H348" s="60">
        <f t="shared" si="44"/>
        <v>22734.185000000001</v>
      </c>
    </row>
    <row r="349" spans="1:8" s="21" customFormat="1" ht="15.75" outlineLevel="6" x14ac:dyDescent="0.2">
      <c r="A349" s="4" t="s">
        <v>101</v>
      </c>
      <c r="B349" s="5" t="s">
        <v>20</v>
      </c>
      <c r="C349" s="5" t="s">
        <v>349</v>
      </c>
      <c r="D349" s="5" t="s">
        <v>102</v>
      </c>
      <c r="E349" s="5"/>
      <c r="F349" s="61">
        <f t="shared" si="44"/>
        <v>24825.1</v>
      </c>
      <c r="G349" s="61">
        <f t="shared" si="44"/>
        <v>22734.185000000001</v>
      </c>
      <c r="H349" s="61">
        <f t="shared" si="44"/>
        <v>22734.185000000001</v>
      </c>
    </row>
    <row r="350" spans="1:8" s="21" customFormat="1" ht="47.25" outlineLevel="6" x14ac:dyDescent="0.2">
      <c r="A350" s="32" t="s">
        <v>162</v>
      </c>
      <c r="B350" s="28" t="s">
        <v>20</v>
      </c>
      <c r="C350" s="28" t="s">
        <v>349</v>
      </c>
      <c r="D350" s="28" t="s">
        <v>78</v>
      </c>
      <c r="E350" s="28"/>
      <c r="F350" s="62">
        <v>24825.1</v>
      </c>
      <c r="G350" s="62">
        <v>22734.185000000001</v>
      </c>
      <c r="H350" s="62">
        <v>22734.185000000001</v>
      </c>
    </row>
    <row r="351" spans="1:8" s="21" customFormat="1" ht="47.25" outlineLevel="6" x14ac:dyDescent="0.2">
      <c r="A351" s="39" t="s">
        <v>386</v>
      </c>
      <c r="B351" s="10" t="s">
        <v>20</v>
      </c>
      <c r="C351" s="10" t="s">
        <v>200</v>
      </c>
      <c r="D351" s="10" t="s">
        <v>5</v>
      </c>
      <c r="E351" s="10"/>
      <c r="F351" s="53">
        <f>F352</f>
        <v>49</v>
      </c>
      <c r="G351" s="53">
        <f>G352</f>
        <v>19</v>
      </c>
      <c r="H351" s="53">
        <f>H352</f>
        <v>19</v>
      </c>
    </row>
    <row r="352" spans="1:8" s="21" customFormat="1" ht="47.25" outlineLevel="6" x14ac:dyDescent="0.2">
      <c r="A352" s="37" t="s">
        <v>387</v>
      </c>
      <c r="B352" s="17" t="s">
        <v>20</v>
      </c>
      <c r="C352" s="17" t="s">
        <v>344</v>
      </c>
      <c r="D352" s="17" t="s">
        <v>5</v>
      </c>
      <c r="E352" s="17"/>
      <c r="F352" s="60">
        <f t="shared" ref="F352:H353" si="45">F353</f>
        <v>49</v>
      </c>
      <c r="G352" s="60">
        <f t="shared" si="45"/>
        <v>19</v>
      </c>
      <c r="H352" s="60">
        <f t="shared" si="45"/>
        <v>19</v>
      </c>
    </row>
    <row r="353" spans="1:8" s="21" customFormat="1" ht="15.75" outlineLevel="6" x14ac:dyDescent="0.2">
      <c r="A353" s="4" t="s">
        <v>101</v>
      </c>
      <c r="B353" s="5" t="s">
        <v>20</v>
      </c>
      <c r="C353" s="5" t="s">
        <v>344</v>
      </c>
      <c r="D353" s="5" t="s">
        <v>102</v>
      </c>
      <c r="E353" s="5"/>
      <c r="F353" s="61">
        <f t="shared" si="45"/>
        <v>49</v>
      </c>
      <c r="G353" s="61">
        <f t="shared" si="45"/>
        <v>19</v>
      </c>
      <c r="H353" s="61">
        <f t="shared" si="45"/>
        <v>19</v>
      </c>
    </row>
    <row r="354" spans="1:8" s="21" customFormat="1" ht="15.75" outlineLevel="6" x14ac:dyDescent="0.2">
      <c r="A354" s="66" t="s">
        <v>79</v>
      </c>
      <c r="B354" s="28" t="s">
        <v>20</v>
      </c>
      <c r="C354" s="28" t="s">
        <v>344</v>
      </c>
      <c r="D354" s="28" t="s">
        <v>80</v>
      </c>
      <c r="E354" s="28"/>
      <c r="F354" s="79">
        <v>49</v>
      </c>
      <c r="G354" s="79">
        <v>19</v>
      </c>
      <c r="H354" s="79">
        <v>19</v>
      </c>
    </row>
    <row r="355" spans="1:8" s="21" customFormat="1" ht="31.5" outlineLevel="6" x14ac:dyDescent="0.2">
      <c r="A355" s="39" t="s">
        <v>388</v>
      </c>
      <c r="B355" s="10" t="s">
        <v>20</v>
      </c>
      <c r="C355" s="10" t="s">
        <v>351</v>
      </c>
      <c r="D355" s="10" t="s">
        <v>5</v>
      </c>
      <c r="E355" s="10"/>
      <c r="F355" s="53">
        <f>F356</f>
        <v>20</v>
      </c>
      <c r="G355" s="53">
        <f>G356</f>
        <v>0</v>
      </c>
      <c r="H355" s="53">
        <f>H356</f>
        <v>0</v>
      </c>
    </row>
    <row r="356" spans="1:8" s="21" customFormat="1" ht="31.5" outlineLevel="6" x14ac:dyDescent="0.2">
      <c r="A356" s="37" t="s">
        <v>368</v>
      </c>
      <c r="B356" s="17" t="s">
        <v>20</v>
      </c>
      <c r="C356" s="17" t="s">
        <v>367</v>
      </c>
      <c r="D356" s="17" t="s">
        <v>5</v>
      </c>
      <c r="E356" s="17"/>
      <c r="F356" s="60">
        <f t="shared" ref="F356:H357" si="46">F357</f>
        <v>20</v>
      </c>
      <c r="G356" s="60">
        <f t="shared" si="46"/>
        <v>0</v>
      </c>
      <c r="H356" s="60">
        <f t="shared" si="46"/>
        <v>0</v>
      </c>
    </row>
    <row r="357" spans="1:8" s="21" customFormat="1" ht="15.75" outlineLevel="6" x14ac:dyDescent="0.2">
      <c r="A357" s="4" t="s">
        <v>101</v>
      </c>
      <c r="B357" s="5" t="s">
        <v>20</v>
      </c>
      <c r="C357" s="5" t="s">
        <v>367</v>
      </c>
      <c r="D357" s="5" t="s">
        <v>102</v>
      </c>
      <c r="E357" s="5"/>
      <c r="F357" s="61">
        <f t="shared" si="46"/>
        <v>20</v>
      </c>
      <c r="G357" s="61">
        <f t="shared" si="46"/>
        <v>0</v>
      </c>
      <c r="H357" s="61">
        <f t="shared" si="46"/>
        <v>0</v>
      </c>
    </row>
    <row r="358" spans="1:8" s="21" customFormat="1" ht="15.75" outlineLevel="6" x14ac:dyDescent="0.2">
      <c r="A358" s="66" t="s">
        <v>79</v>
      </c>
      <c r="B358" s="28" t="s">
        <v>20</v>
      </c>
      <c r="C358" s="28" t="s">
        <v>367</v>
      </c>
      <c r="D358" s="28" t="s">
        <v>80</v>
      </c>
      <c r="E358" s="28"/>
      <c r="F358" s="79">
        <v>20</v>
      </c>
      <c r="G358" s="79">
        <v>0</v>
      </c>
      <c r="H358" s="79">
        <v>0</v>
      </c>
    </row>
    <row r="359" spans="1:8" s="21" customFormat="1" ht="31.5" outlineLevel="6" x14ac:dyDescent="0.2">
      <c r="A359" s="39" t="s">
        <v>454</v>
      </c>
      <c r="B359" s="10" t="s">
        <v>20</v>
      </c>
      <c r="C359" s="10" t="s">
        <v>455</v>
      </c>
      <c r="D359" s="10" t="s">
        <v>5</v>
      </c>
      <c r="E359" s="10"/>
      <c r="F359" s="53">
        <f>F360+F363</f>
        <v>7761.23</v>
      </c>
      <c r="G359" s="53">
        <f>G360+G363</f>
        <v>100</v>
      </c>
      <c r="H359" s="53">
        <f>H360+H363</f>
        <v>100</v>
      </c>
    </row>
    <row r="360" spans="1:8" s="21" customFormat="1" ht="47.25" outlineLevel="6" x14ac:dyDescent="0.2">
      <c r="A360" s="37" t="s">
        <v>474</v>
      </c>
      <c r="B360" s="17" t="s">
        <v>20</v>
      </c>
      <c r="C360" s="17" t="s">
        <v>472</v>
      </c>
      <c r="D360" s="17" t="s">
        <v>5</v>
      </c>
      <c r="E360" s="17"/>
      <c r="F360" s="60">
        <f t="shared" ref="F360:H364" si="47">F361</f>
        <v>7526.23</v>
      </c>
      <c r="G360" s="60">
        <f t="shared" si="47"/>
        <v>0</v>
      </c>
      <c r="H360" s="60">
        <f t="shared" si="47"/>
        <v>0</v>
      </c>
    </row>
    <row r="361" spans="1:8" s="21" customFormat="1" ht="15.75" outlineLevel="6" x14ac:dyDescent="0.2">
      <c r="A361" s="4" t="s">
        <v>101</v>
      </c>
      <c r="B361" s="5" t="s">
        <v>20</v>
      </c>
      <c r="C361" s="5" t="s">
        <v>472</v>
      </c>
      <c r="D361" s="5" t="s">
        <v>102</v>
      </c>
      <c r="E361" s="5"/>
      <c r="F361" s="61">
        <f t="shared" si="47"/>
        <v>7526.23</v>
      </c>
      <c r="G361" s="61">
        <f t="shared" si="47"/>
        <v>0</v>
      </c>
      <c r="H361" s="61">
        <f t="shared" si="47"/>
        <v>0</v>
      </c>
    </row>
    <row r="362" spans="1:8" s="21" customFormat="1" ht="15.75" outlineLevel="6" x14ac:dyDescent="0.2">
      <c r="A362" s="66" t="s">
        <v>79</v>
      </c>
      <c r="B362" s="28" t="s">
        <v>20</v>
      </c>
      <c r="C362" s="28" t="s">
        <v>472</v>
      </c>
      <c r="D362" s="28" t="s">
        <v>80</v>
      </c>
      <c r="E362" s="28"/>
      <c r="F362" s="79">
        <v>7526.23</v>
      </c>
      <c r="G362" s="79">
        <v>0</v>
      </c>
      <c r="H362" s="79">
        <v>0</v>
      </c>
    </row>
    <row r="363" spans="1:8" s="21" customFormat="1" ht="47.25" outlineLevel="6" x14ac:dyDescent="0.2">
      <c r="A363" s="37" t="s">
        <v>475</v>
      </c>
      <c r="B363" s="17" t="s">
        <v>20</v>
      </c>
      <c r="C363" s="17" t="s">
        <v>473</v>
      </c>
      <c r="D363" s="17" t="s">
        <v>5</v>
      </c>
      <c r="E363" s="17"/>
      <c r="F363" s="60">
        <f t="shared" si="47"/>
        <v>235</v>
      </c>
      <c r="G363" s="60">
        <f t="shared" si="47"/>
        <v>100</v>
      </c>
      <c r="H363" s="60">
        <f t="shared" si="47"/>
        <v>100</v>
      </c>
    </row>
    <row r="364" spans="1:8" s="21" customFormat="1" ht="15.75" outlineLevel="6" x14ac:dyDescent="0.2">
      <c r="A364" s="4" t="s">
        <v>101</v>
      </c>
      <c r="B364" s="5" t="s">
        <v>20</v>
      </c>
      <c r="C364" s="5" t="s">
        <v>473</v>
      </c>
      <c r="D364" s="5" t="s">
        <v>102</v>
      </c>
      <c r="E364" s="5"/>
      <c r="F364" s="61">
        <f t="shared" si="47"/>
        <v>235</v>
      </c>
      <c r="G364" s="61">
        <f t="shared" si="47"/>
        <v>100</v>
      </c>
      <c r="H364" s="61">
        <f t="shared" si="47"/>
        <v>100</v>
      </c>
    </row>
    <row r="365" spans="1:8" s="21" customFormat="1" ht="15.75" outlineLevel="6" x14ac:dyDescent="0.2">
      <c r="A365" s="66" t="s">
        <v>79</v>
      </c>
      <c r="B365" s="28" t="s">
        <v>20</v>
      </c>
      <c r="C365" s="28" t="s">
        <v>473</v>
      </c>
      <c r="D365" s="28" t="s">
        <v>80</v>
      </c>
      <c r="E365" s="28"/>
      <c r="F365" s="79">
        <v>235</v>
      </c>
      <c r="G365" s="79">
        <v>100</v>
      </c>
      <c r="H365" s="79">
        <v>100</v>
      </c>
    </row>
    <row r="366" spans="1:8" s="21" customFormat="1" ht="31.5" outlineLevel="6" x14ac:dyDescent="0.2">
      <c r="A366" s="39" t="s">
        <v>260</v>
      </c>
      <c r="B366" s="8" t="s">
        <v>20</v>
      </c>
      <c r="C366" s="8" t="s">
        <v>245</v>
      </c>
      <c r="D366" s="8" t="s">
        <v>5</v>
      </c>
      <c r="E366" s="8"/>
      <c r="F366" s="57">
        <f t="shared" ref="F366:H367" si="48">F367</f>
        <v>50</v>
      </c>
      <c r="G366" s="57">
        <f t="shared" si="48"/>
        <v>50</v>
      </c>
      <c r="H366" s="57">
        <f t="shared" si="48"/>
        <v>50</v>
      </c>
    </row>
    <row r="367" spans="1:8" s="21" customFormat="1" ht="18.75" outlineLevel="6" x14ac:dyDescent="0.2">
      <c r="A367" s="4" t="s">
        <v>101</v>
      </c>
      <c r="B367" s="5" t="s">
        <v>20</v>
      </c>
      <c r="C367" s="5" t="s">
        <v>327</v>
      </c>
      <c r="D367" s="5" t="s">
        <v>102</v>
      </c>
      <c r="E367" s="41"/>
      <c r="F367" s="55">
        <f t="shared" si="48"/>
        <v>50</v>
      </c>
      <c r="G367" s="55">
        <f t="shared" si="48"/>
        <v>50</v>
      </c>
      <c r="H367" s="55">
        <f t="shared" si="48"/>
        <v>50</v>
      </c>
    </row>
    <row r="368" spans="1:8" s="21" customFormat="1" ht="18.75" outlineLevel="6" x14ac:dyDescent="0.2">
      <c r="A368" s="32" t="s">
        <v>79</v>
      </c>
      <c r="B368" s="28" t="s">
        <v>20</v>
      </c>
      <c r="C368" s="28" t="s">
        <v>327</v>
      </c>
      <c r="D368" s="28" t="s">
        <v>80</v>
      </c>
      <c r="E368" s="42"/>
      <c r="F368" s="56">
        <v>50</v>
      </c>
      <c r="G368" s="56">
        <v>50</v>
      </c>
      <c r="H368" s="56">
        <v>50</v>
      </c>
    </row>
    <row r="369" spans="1:8" s="21" customFormat="1" ht="15.75" outlineLevel="6" x14ac:dyDescent="0.2">
      <c r="A369" s="40" t="s">
        <v>251</v>
      </c>
      <c r="B369" s="26" t="s">
        <v>252</v>
      </c>
      <c r="C369" s="26" t="s">
        <v>198</v>
      </c>
      <c r="D369" s="26" t="s">
        <v>5</v>
      </c>
      <c r="E369" s="26"/>
      <c r="F369" s="73">
        <f>F374+F388+F370+F384+F396</f>
        <v>53189.41143</v>
      </c>
      <c r="G369" s="73">
        <f t="shared" ref="G369:H369" si="49">G374+G388+G370+G384+G396</f>
        <v>47000</v>
      </c>
      <c r="H369" s="73">
        <f t="shared" si="49"/>
        <v>45500</v>
      </c>
    </row>
    <row r="370" spans="1:8" s="21" customFormat="1" ht="31.5" outlineLevel="6" x14ac:dyDescent="0.2">
      <c r="A370" s="19" t="s">
        <v>114</v>
      </c>
      <c r="B370" s="8" t="s">
        <v>252</v>
      </c>
      <c r="C370" s="8" t="s">
        <v>286</v>
      </c>
      <c r="D370" s="8" t="s">
        <v>5</v>
      </c>
      <c r="E370" s="8"/>
      <c r="F370" s="49">
        <f t="shared" ref="F370:H372" si="50">F371</f>
        <v>0</v>
      </c>
      <c r="G370" s="49">
        <f t="shared" si="50"/>
        <v>0</v>
      </c>
      <c r="H370" s="49">
        <f t="shared" si="50"/>
        <v>0</v>
      </c>
    </row>
    <row r="371" spans="1:8" s="21" customFormat="1" ht="31.5" outlineLevel="6" x14ac:dyDescent="0.2">
      <c r="A371" s="19" t="s">
        <v>116</v>
      </c>
      <c r="B371" s="8" t="s">
        <v>252</v>
      </c>
      <c r="C371" s="8" t="s">
        <v>286</v>
      </c>
      <c r="D371" s="8" t="s">
        <v>5</v>
      </c>
      <c r="E371" s="8"/>
      <c r="F371" s="49">
        <f t="shared" si="50"/>
        <v>0</v>
      </c>
      <c r="G371" s="49">
        <f t="shared" si="50"/>
        <v>0</v>
      </c>
      <c r="H371" s="49">
        <f t="shared" si="50"/>
        <v>0</v>
      </c>
    </row>
    <row r="372" spans="1:8" s="21" customFormat="1" ht="31.5" outlineLevel="6" x14ac:dyDescent="0.2">
      <c r="A372" s="30" t="s">
        <v>335</v>
      </c>
      <c r="B372" s="17" t="s">
        <v>252</v>
      </c>
      <c r="C372" s="17" t="s">
        <v>336</v>
      </c>
      <c r="D372" s="17" t="s">
        <v>5</v>
      </c>
      <c r="E372" s="17"/>
      <c r="F372" s="50">
        <f t="shared" si="50"/>
        <v>0</v>
      </c>
      <c r="G372" s="50">
        <f t="shared" si="50"/>
        <v>0</v>
      </c>
      <c r="H372" s="50">
        <f t="shared" si="50"/>
        <v>0</v>
      </c>
    </row>
    <row r="373" spans="1:8" s="21" customFormat="1" ht="15.75" outlineLevel="6" x14ac:dyDescent="0.2">
      <c r="A373" s="4" t="s">
        <v>79</v>
      </c>
      <c r="B373" s="5" t="s">
        <v>252</v>
      </c>
      <c r="C373" s="5" t="s">
        <v>336</v>
      </c>
      <c r="D373" s="5" t="s">
        <v>80</v>
      </c>
      <c r="E373" s="5"/>
      <c r="F373" s="51">
        <v>0</v>
      </c>
      <c r="G373" s="51"/>
      <c r="H373" s="51"/>
    </row>
    <row r="374" spans="1:8" s="21" customFormat="1" ht="15.75" outlineLevel="6" x14ac:dyDescent="0.2">
      <c r="A374" s="39" t="s">
        <v>181</v>
      </c>
      <c r="B374" s="8" t="s">
        <v>252</v>
      </c>
      <c r="C374" s="8" t="s">
        <v>206</v>
      </c>
      <c r="D374" s="8" t="s">
        <v>5</v>
      </c>
      <c r="E374" s="8"/>
      <c r="F374" s="49">
        <f>F375+F380</f>
        <v>24079.619200000001</v>
      </c>
      <c r="G374" s="49">
        <f>G375+G380</f>
        <v>22500</v>
      </c>
      <c r="H374" s="49">
        <f>H375+H380</f>
        <v>21500</v>
      </c>
    </row>
    <row r="375" spans="1:8" s="21" customFormat="1" ht="31.5" outlineLevel="6" x14ac:dyDescent="0.2">
      <c r="A375" s="12" t="s">
        <v>152</v>
      </c>
      <c r="B375" s="8" t="s">
        <v>252</v>
      </c>
      <c r="C375" s="8" t="s">
        <v>215</v>
      </c>
      <c r="D375" s="8" t="s">
        <v>5</v>
      </c>
      <c r="E375" s="8"/>
      <c r="F375" s="65">
        <f t="shared" ref="F375:H376" si="51">F376</f>
        <v>21579.619200000001</v>
      </c>
      <c r="G375" s="65">
        <f t="shared" si="51"/>
        <v>21000</v>
      </c>
      <c r="H375" s="65">
        <f t="shared" si="51"/>
        <v>20000</v>
      </c>
    </row>
    <row r="376" spans="1:8" s="21" customFormat="1" ht="31.5" outlineLevel="6" x14ac:dyDescent="0.2">
      <c r="A376" s="30" t="s">
        <v>153</v>
      </c>
      <c r="B376" s="17" t="s">
        <v>252</v>
      </c>
      <c r="C376" s="17" t="s">
        <v>216</v>
      </c>
      <c r="D376" s="17" t="s">
        <v>5</v>
      </c>
      <c r="E376" s="17"/>
      <c r="F376" s="60">
        <f t="shared" si="51"/>
        <v>21579.619200000001</v>
      </c>
      <c r="G376" s="60">
        <f t="shared" si="51"/>
        <v>21000</v>
      </c>
      <c r="H376" s="60">
        <f t="shared" si="51"/>
        <v>20000</v>
      </c>
    </row>
    <row r="377" spans="1:8" s="21" customFormat="1" ht="15.75" outlineLevel="6" x14ac:dyDescent="0.2">
      <c r="A377" s="4" t="s">
        <v>101</v>
      </c>
      <c r="B377" s="5" t="s">
        <v>252</v>
      </c>
      <c r="C377" s="5" t="s">
        <v>216</v>
      </c>
      <c r="D377" s="5" t="s">
        <v>102</v>
      </c>
      <c r="E377" s="5"/>
      <c r="F377" s="61">
        <f>F378+F379</f>
        <v>21579.619200000001</v>
      </c>
      <c r="G377" s="61">
        <f>G378+G379</f>
        <v>21000</v>
      </c>
      <c r="H377" s="61">
        <f>H378+H379</f>
        <v>20000</v>
      </c>
    </row>
    <row r="378" spans="1:8" s="21" customFormat="1" ht="47.25" outlineLevel="6" x14ac:dyDescent="0.2">
      <c r="A378" s="32" t="s">
        <v>162</v>
      </c>
      <c r="B378" s="28" t="s">
        <v>252</v>
      </c>
      <c r="C378" s="28" t="s">
        <v>216</v>
      </c>
      <c r="D378" s="28" t="s">
        <v>78</v>
      </c>
      <c r="E378" s="28"/>
      <c r="F378" s="62">
        <v>21000</v>
      </c>
      <c r="G378" s="62">
        <v>21000</v>
      </c>
      <c r="H378" s="62">
        <v>20000</v>
      </c>
    </row>
    <row r="379" spans="1:8" s="21" customFormat="1" ht="15.75" outlineLevel="6" x14ac:dyDescent="0.2">
      <c r="A379" s="32" t="s">
        <v>79</v>
      </c>
      <c r="B379" s="28" t="s">
        <v>252</v>
      </c>
      <c r="C379" s="28" t="s">
        <v>236</v>
      </c>
      <c r="D379" s="28" t="s">
        <v>80</v>
      </c>
      <c r="E379" s="28"/>
      <c r="F379" s="62">
        <v>579.61919999999998</v>
      </c>
      <c r="G379" s="62">
        <v>0</v>
      </c>
      <c r="H379" s="62">
        <v>0</v>
      </c>
    </row>
    <row r="380" spans="1:8" s="21" customFormat="1" ht="31.5" outlineLevel="6" x14ac:dyDescent="0.2">
      <c r="A380" s="12" t="s">
        <v>389</v>
      </c>
      <c r="B380" s="8" t="s">
        <v>252</v>
      </c>
      <c r="C380" s="8" t="s">
        <v>390</v>
      </c>
      <c r="D380" s="8" t="s">
        <v>5</v>
      </c>
      <c r="E380" s="8"/>
      <c r="F380" s="65">
        <f t="shared" ref="F380:H381" si="52">F381</f>
        <v>2500</v>
      </c>
      <c r="G380" s="65">
        <f t="shared" si="52"/>
        <v>1500</v>
      </c>
      <c r="H380" s="65">
        <f t="shared" si="52"/>
        <v>1500</v>
      </c>
    </row>
    <row r="381" spans="1:8" s="21" customFormat="1" ht="31.5" outlineLevel="6" x14ac:dyDescent="0.2">
      <c r="A381" s="30" t="s">
        <v>283</v>
      </c>
      <c r="B381" s="17" t="s">
        <v>252</v>
      </c>
      <c r="C381" s="17" t="s">
        <v>391</v>
      </c>
      <c r="D381" s="17" t="s">
        <v>5</v>
      </c>
      <c r="E381" s="17"/>
      <c r="F381" s="60">
        <f t="shared" si="52"/>
        <v>2500</v>
      </c>
      <c r="G381" s="60">
        <f t="shared" si="52"/>
        <v>1500</v>
      </c>
      <c r="H381" s="60">
        <f t="shared" si="52"/>
        <v>1500</v>
      </c>
    </row>
    <row r="382" spans="1:8" s="21" customFormat="1" ht="15.75" outlineLevel="6" x14ac:dyDescent="0.2">
      <c r="A382" s="4" t="s">
        <v>101</v>
      </c>
      <c r="B382" s="5" t="s">
        <v>252</v>
      </c>
      <c r="C382" s="5" t="s">
        <v>391</v>
      </c>
      <c r="D382" s="5" t="s">
        <v>102</v>
      </c>
      <c r="E382" s="5"/>
      <c r="F382" s="61">
        <f>F383</f>
        <v>2500</v>
      </c>
      <c r="G382" s="61">
        <f>G383</f>
        <v>1500</v>
      </c>
      <c r="H382" s="61">
        <f>H383</f>
        <v>1500</v>
      </c>
    </row>
    <row r="383" spans="1:8" s="21" customFormat="1" ht="15.75" outlineLevel="6" x14ac:dyDescent="0.2">
      <c r="A383" s="32" t="s">
        <v>392</v>
      </c>
      <c r="B383" s="28" t="s">
        <v>252</v>
      </c>
      <c r="C383" s="28" t="s">
        <v>391</v>
      </c>
      <c r="D383" s="28" t="s">
        <v>393</v>
      </c>
      <c r="E383" s="28"/>
      <c r="F383" s="62">
        <v>2500</v>
      </c>
      <c r="G383" s="62">
        <v>1500</v>
      </c>
      <c r="H383" s="62">
        <v>1500</v>
      </c>
    </row>
    <row r="384" spans="1:8" s="21" customFormat="1" ht="47.25" outlineLevel="6" x14ac:dyDescent="0.2">
      <c r="A384" s="39" t="s">
        <v>386</v>
      </c>
      <c r="B384" s="10" t="s">
        <v>252</v>
      </c>
      <c r="C384" s="10" t="s">
        <v>200</v>
      </c>
      <c r="D384" s="10" t="s">
        <v>5</v>
      </c>
      <c r="E384" s="10"/>
      <c r="F384" s="53">
        <f>F385</f>
        <v>10</v>
      </c>
      <c r="G384" s="53">
        <f>G385</f>
        <v>0</v>
      </c>
      <c r="H384" s="53">
        <f>H385</f>
        <v>0</v>
      </c>
    </row>
    <row r="385" spans="1:8" s="21" customFormat="1" ht="47.25" outlineLevel="6" x14ac:dyDescent="0.2">
      <c r="A385" s="37" t="s">
        <v>387</v>
      </c>
      <c r="B385" s="17" t="s">
        <v>252</v>
      </c>
      <c r="C385" s="17" t="s">
        <v>344</v>
      </c>
      <c r="D385" s="17" t="s">
        <v>5</v>
      </c>
      <c r="E385" s="17"/>
      <c r="F385" s="60">
        <f t="shared" ref="F385:H386" si="53">F386</f>
        <v>10</v>
      </c>
      <c r="G385" s="60">
        <f t="shared" si="53"/>
        <v>0</v>
      </c>
      <c r="H385" s="60">
        <f t="shared" si="53"/>
        <v>0</v>
      </c>
    </row>
    <row r="386" spans="1:8" s="21" customFormat="1" ht="15.75" outlineLevel="6" x14ac:dyDescent="0.2">
      <c r="A386" s="4" t="s">
        <v>101</v>
      </c>
      <c r="B386" s="5" t="s">
        <v>252</v>
      </c>
      <c r="C386" s="5" t="s">
        <v>344</v>
      </c>
      <c r="D386" s="5" t="s">
        <v>102</v>
      </c>
      <c r="E386" s="5"/>
      <c r="F386" s="61">
        <f t="shared" si="53"/>
        <v>10</v>
      </c>
      <c r="G386" s="61">
        <f t="shared" si="53"/>
        <v>0</v>
      </c>
      <c r="H386" s="61">
        <f t="shared" si="53"/>
        <v>0</v>
      </c>
    </row>
    <row r="387" spans="1:8" s="21" customFormat="1" ht="15.75" outlineLevel="6" x14ac:dyDescent="0.2">
      <c r="A387" s="66" t="s">
        <v>79</v>
      </c>
      <c r="B387" s="28" t="s">
        <v>252</v>
      </c>
      <c r="C387" s="28" t="s">
        <v>344</v>
      </c>
      <c r="D387" s="28" t="s">
        <v>80</v>
      </c>
      <c r="E387" s="28"/>
      <c r="F387" s="79">
        <v>10</v>
      </c>
      <c r="G387" s="79">
        <v>0</v>
      </c>
      <c r="H387" s="79">
        <v>0</v>
      </c>
    </row>
    <row r="388" spans="1:8" s="21" customFormat="1" ht="31.5" outlineLevel="6" x14ac:dyDescent="0.2">
      <c r="A388" s="39" t="s">
        <v>163</v>
      </c>
      <c r="B388" s="8" t="s">
        <v>252</v>
      </c>
      <c r="C388" s="8" t="s">
        <v>217</v>
      </c>
      <c r="D388" s="8" t="s">
        <v>5</v>
      </c>
      <c r="E388" s="8"/>
      <c r="F388" s="65">
        <f>F389+F393</f>
        <v>28972.792229999999</v>
      </c>
      <c r="G388" s="65">
        <f>G389+G393</f>
        <v>24500</v>
      </c>
      <c r="H388" s="65">
        <f>H389+H393</f>
        <v>24000</v>
      </c>
    </row>
    <row r="389" spans="1:8" s="21" customFormat="1" ht="31.5" outlineLevel="6" x14ac:dyDescent="0.2">
      <c r="A389" s="37" t="s">
        <v>127</v>
      </c>
      <c r="B389" s="17" t="s">
        <v>252</v>
      </c>
      <c r="C389" s="17" t="s">
        <v>218</v>
      </c>
      <c r="D389" s="17" t="s">
        <v>5</v>
      </c>
      <c r="E389" s="43"/>
      <c r="F389" s="60">
        <f>F390</f>
        <v>24500</v>
      </c>
      <c r="G389" s="60">
        <f>G390</f>
        <v>24500</v>
      </c>
      <c r="H389" s="60">
        <f>H390</f>
        <v>24000</v>
      </c>
    </row>
    <row r="390" spans="1:8" s="21" customFormat="1" ht="31.5" outlineLevel="6" x14ac:dyDescent="0.2">
      <c r="A390" s="4" t="s">
        <v>427</v>
      </c>
      <c r="B390" s="5" t="s">
        <v>252</v>
      </c>
      <c r="C390" s="5" t="s">
        <v>218</v>
      </c>
      <c r="D390" s="5" t="s">
        <v>246</v>
      </c>
      <c r="E390" s="41"/>
      <c r="F390" s="61">
        <f>F391+F392</f>
        <v>24500</v>
      </c>
      <c r="G390" s="61">
        <f>G391+G392</f>
        <v>24500</v>
      </c>
      <c r="H390" s="61">
        <f>H391+H392</f>
        <v>24000</v>
      </c>
    </row>
    <row r="391" spans="1:8" s="21" customFormat="1" ht="47.25" outlineLevel="6" x14ac:dyDescent="0.2">
      <c r="A391" s="32" t="s">
        <v>162</v>
      </c>
      <c r="B391" s="28" t="s">
        <v>252</v>
      </c>
      <c r="C391" s="28" t="s">
        <v>218</v>
      </c>
      <c r="D391" s="28" t="s">
        <v>78</v>
      </c>
      <c r="E391" s="42"/>
      <c r="F391" s="62">
        <v>24500</v>
      </c>
      <c r="G391" s="62">
        <v>24500</v>
      </c>
      <c r="H391" s="62">
        <v>24000</v>
      </c>
    </row>
    <row r="392" spans="1:8" s="21" customFormat="1" ht="18.75" outlineLevel="6" x14ac:dyDescent="0.2">
      <c r="A392" s="32" t="s">
        <v>79</v>
      </c>
      <c r="B392" s="28" t="s">
        <v>252</v>
      </c>
      <c r="C392" s="28" t="s">
        <v>235</v>
      </c>
      <c r="D392" s="28" t="s">
        <v>80</v>
      </c>
      <c r="E392" s="42"/>
      <c r="F392" s="62">
        <v>0</v>
      </c>
      <c r="G392" s="62">
        <v>0</v>
      </c>
      <c r="H392" s="62">
        <v>0</v>
      </c>
    </row>
    <row r="393" spans="1:8" s="21" customFormat="1" ht="47.25" outlineLevel="6" x14ac:dyDescent="0.2">
      <c r="A393" s="37" t="s">
        <v>378</v>
      </c>
      <c r="B393" s="17" t="s">
        <v>252</v>
      </c>
      <c r="C393" s="17" t="s">
        <v>377</v>
      </c>
      <c r="D393" s="17" t="s">
        <v>5</v>
      </c>
      <c r="E393" s="43"/>
      <c r="F393" s="60">
        <f t="shared" ref="F393:H394" si="54">F394</f>
        <v>4472.79223</v>
      </c>
      <c r="G393" s="60">
        <f t="shared" si="54"/>
        <v>0</v>
      </c>
      <c r="H393" s="60">
        <f t="shared" si="54"/>
        <v>0</v>
      </c>
    </row>
    <row r="394" spans="1:8" s="21" customFormat="1" ht="31.5" outlineLevel="6" x14ac:dyDescent="0.2">
      <c r="A394" s="4" t="s">
        <v>427</v>
      </c>
      <c r="B394" s="5" t="s">
        <v>252</v>
      </c>
      <c r="C394" s="5" t="s">
        <v>377</v>
      </c>
      <c r="D394" s="5" t="s">
        <v>246</v>
      </c>
      <c r="E394" s="41"/>
      <c r="F394" s="61">
        <f t="shared" si="54"/>
        <v>4472.79223</v>
      </c>
      <c r="G394" s="61">
        <f t="shared" si="54"/>
        <v>0</v>
      </c>
      <c r="H394" s="61">
        <f t="shared" si="54"/>
        <v>0</v>
      </c>
    </row>
    <row r="395" spans="1:8" s="21" customFormat="1" ht="18.75" outlineLevel="6" x14ac:dyDescent="0.2">
      <c r="A395" s="32" t="s">
        <v>79</v>
      </c>
      <c r="B395" s="28" t="s">
        <v>252</v>
      </c>
      <c r="C395" s="28" t="s">
        <v>377</v>
      </c>
      <c r="D395" s="28" t="s">
        <v>80</v>
      </c>
      <c r="E395" s="42"/>
      <c r="F395" s="62">
        <v>4472.79223</v>
      </c>
      <c r="G395" s="62">
        <v>0</v>
      </c>
      <c r="H395" s="62">
        <v>0</v>
      </c>
    </row>
    <row r="396" spans="1:8" s="21" customFormat="1" ht="15.75" outlineLevel="6" x14ac:dyDescent="0.2">
      <c r="A396" s="12" t="s">
        <v>247</v>
      </c>
      <c r="B396" s="8" t="s">
        <v>252</v>
      </c>
      <c r="C396" s="8" t="s">
        <v>230</v>
      </c>
      <c r="D396" s="8" t="s">
        <v>5</v>
      </c>
      <c r="E396" s="8"/>
      <c r="F396" s="49">
        <f t="shared" ref="F396:H398" si="55">F397</f>
        <v>127</v>
      </c>
      <c r="G396" s="49">
        <f t="shared" si="55"/>
        <v>0</v>
      </c>
      <c r="H396" s="49">
        <f t="shared" si="55"/>
        <v>0</v>
      </c>
    </row>
    <row r="397" spans="1:8" s="21" customFormat="1" ht="31.5" outlineLevel="6" x14ac:dyDescent="0.2">
      <c r="A397" s="37" t="s">
        <v>482</v>
      </c>
      <c r="B397" s="17" t="s">
        <v>252</v>
      </c>
      <c r="C397" s="17" t="s">
        <v>481</v>
      </c>
      <c r="D397" s="17" t="s">
        <v>5</v>
      </c>
      <c r="E397" s="17"/>
      <c r="F397" s="50">
        <f t="shared" si="55"/>
        <v>127</v>
      </c>
      <c r="G397" s="50">
        <f t="shared" si="55"/>
        <v>0</v>
      </c>
      <c r="H397" s="50">
        <f t="shared" si="55"/>
        <v>0</v>
      </c>
    </row>
    <row r="398" spans="1:8" s="21" customFormat="1" ht="31.5" outlineLevel="6" x14ac:dyDescent="0.2">
      <c r="A398" s="4" t="s">
        <v>427</v>
      </c>
      <c r="B398" s="5" t="s">
        <v>252</v>
      </c>
      <c r="C398" s="5" t="s">
        <v>481</v>
      </c>
      <c r="D398" s="5" t="s">
        <v>246</v>
      </c>
      <c r="E398" s="5"/>
      <c r="F398" s="51">
        <f t="shared" si="55"/>
        <v>127</v>
      </c>
      <c r="G398" s="51">
        <f t="shared" si="55"/>
        <v>0</v>
      </c>
      <c r="H398" s="51">
        <f t="shared" si="55"/>
        <v>0</v>
      </c>
    </row>
    <row r="399" spans="1:8" s="21" customFormat="1" ht="15.75" outlineLevel="6" x14ac:dyDescent="0.2">
      <c r="A399" s="32" t="s">
        <v>79</v>
      </c>
      <c r="B399" s="28" t="s">
        <v>252</v>
      </c>
      <c r="C399" s="58" t="s">
        <v>481</v>
      </c>
      <c r="D399" s="28" t="s">
        <v>80</v>
      </c>
      <c r="E399" s="28"/>
      <c r="F399" s="52">
        <v>127</v>
      </c>
      <c r="G399" s="52">
        <v>0</v>
      </c>
      <c r="H399" s="52">
        <v>0</v>
      </c>
    </row>
    <row r="400" spans="1:8" s="21" customFormat="1" ht="31.5" outlineLevel="6" x14ac:dyDescent="0.2">
      <c r="A400" s="40" t="s">
        <v>64</v>
      </c>
      <c r="B400" s="26" t="s">
        <v>63</v>
      </c>
      <c r="C400" s="26" t="s">
        <v>198</v>
      </c>
      <c r="D400" s="26" t="s">
        <v>5</v>
      </c>
      <c r="E400" s="26"/>
      <c r="F400" s="77">
        <f t="shared" ref="F400:H403" si="56">F401</f>
        <v>240</v>
      </c>
      <c r="G400" s="77">
        <f t="shared" si="56"/>
        <v>240</v>
      </c>
      <c r="H400" s="77">
        <f t="shared" si="56"/>
        <v>240</v>
      </c>
    </row>
    <row r="401" spans="1:8" s="21" customFormat="1" ht="15.75" outlineLevel="6" x14ac:dyDescent="0.2">
      <c r="A401" s="7" t="s">
        <v>182</v>
      </c>
      <c r="B401" s="8" t="s">
        <v>63</v>
      </c>
      <c r="C401" s="8" t="s">
        <v>219</v>
      </c>
      <c r="D401" s="8" t="s">
        <v>5</v>
      </c>
      <c r="E401" s="8"/>
      <c r="F401" s="9">
        <f t="shared" si="56"/>
        <v>240</v>
      </c>
      <c r="G401" s="9">
        <f t="shared" si="56"/>
        <v>240</v>
      </c>
      <c r="H401" s="9">
        <f t="shared" si="56"/>
        <v>240</v>
      </c>
    </row>
    <row r="402" spans="1:8" s="21" customFormat="1" ht="34.5" customHeight="1" outlineLevel="6" x14ac:dyDescent="0.2">
      <c r="A402" s="37" t="s">
        <v>132</v>
      </c>
      <c r="B402" s="17" t="s">
        <v>63</v>
      </c>
      <c r="C402" s="17" t="s">
        <v>312</v>
      </c>
      <c r="D402" s="17" t="s">
        <v>5</v>
      </c>
      <c r="E402" s="17"/>
      <c r="F402" s="18">
        <f t="shared" si="56"/>
        <v>240</v>
      </c>
      <c r="G402" s="18">
        <f t="shared" si="56"/>
        <v>240</v>
      </c>
      <c r="H402" s="18">
        <f t="shared" si="56"/>
        <v>240</v>
      </c>
    </row>
    <row r="403" spans="1:8" s="21" customFormat="1" ht="31.5" outlineLevel="6" x14ac:dyDescent="0.2">
      <c r="A403" s="4" t="s">
        <v>420</v>
      </c>
      <c r="B403" s="5" t="s">
        <v>63</v>
      </c>
      <c r="C403" s="5" t="s">
        <v>312</v>
      </c>
      <c r="D403" s="5" t="s">
        <v>85</v>
      </c>
      <c r="E403" s="5"/>
      <c r="F403" s="6">
        <f t="shared" si="56"/>
        <v>240</v>
      </c>
      <c r="G403" s="6">
        <f t="shared" si="56"/>
        <v>240</v>
      </c>
      <c r="H403" s="6">
        <f t="shared" si="56"/>
        <v>240</v>
      </c>
    </row>
    <row r="404" spans="1:8" s="21" customFormat="1" ht="15.75" outlineLevel="6" x14ac:dyDescent="0.2">
      <c r="A404" s="27" t="s">
        <v>422</v>
      </c>
      <c r="B404" s="28" t="s">
        <v>63</v>
      </c>
      <c r="C404" s="28" t="s">
        <v>312</v>
      </c>
      <c r="D404" s="28" t="s">
        <v>86</v>
      </c>
      <c r="E404" s="28"/>
      <c r="F404" s="29">
        <v>240</v>
      </c>
      <c r="G404" s="29">
        <v>240</v>
      </c>
      <c r="H404" s="29">
        <v>240</v>
      </c>
    </row>
    <row r="405" spans="1:8" s="21" customFormat="1" ht="18.75" customHeight="1" outlineLevel="6" x14ac:dyDescent="0.2">
      <c r="A405" s="40" t="s">
        <v>42</v>
      </c>
      <c r="B405" s="26" t="s">
        <v>21</v>
      </c>
      <c r="C405" s="26" t="s">
        <v>198</v>
      </c>
      <c r="D405" s="26" t="s">
        <v>5</v>
      </c>
      <c r="E405" s="26"/>
      <c r="F405" s="73">
        <f t="shared" ref="F405:H406" si="57">F406</f>
        <v>4997.4887500000004</v>
      </c>
      <c r="G405" s="73">
        <f t="shared" si="57"/>
        <v>2930.6669999999999</v>
      </c>
      <c r="H405" s="73">
        <f t="shared" si="57"/>
        <v>2930.6669999999999</v>
      </c>
    </row>
    <row r="406" spans="1:8" s="21" customFormat="1" ht="15.75" outlineLevel="6" x14ac:dyDescent="0.2">
      <c r="A406" s="7" t="s">
        <v>183</v>
      </c>
      <c r="B406" s="8" t="s">
        <v>21</v>
      </c>
      <c r="C406" s="8" t="s">
        <v>206</v>
      </c>
      <c r="D406" s="8" t="s">
        <v>5</v>
      </c>
      <c r="E406" s="8"/>
      <c r="F406" s="9">
        <f t="shared" si="57"/>
        <v>4997.4887500000004</v>
      </c>
      <c r="G406" s="9">
        <f t="shared" si="57"/>
        <v>2930.6669999999999</v>
      </c>
      <c r="H406" s="9">
        <f t="shared" si="57"/>
        <v>2930.6669999999999</v>
      </c>
    </row>
    <row r="407" spans="1:8" s="21" customFormat="1" ht="31.5" outlineLevel="6" x14ac:dyDescent="0.2">
      <c r="A407" s="30" t="s">
        <v>364</v>
      </c>
      <c r="B407" s="17" t="s">
        <v>21</v>
      </c>
      <c r="C407" s="17" t="s">
        <v>211</v>
      </c>
      <c r="D407" s="17" t="s">
        <v>5</v>
      </c>
      <c r="E407" s="17"/>
      <c r="F407" s="18">
        <f>F408+F411</f>
        <v>4997.4887500000004</v>
      </c>
      <c r="G407" s="18">
        <f>G408+G411</f>
        <v>2930.6669999999999</v>
      </c>
      <c r="H407" s="18">
        <f>H408+H411</f>
        <v>2930.6669999999999</v>
      </c>
    </row>
    <row r="408" spans="1:8" s="21" customFormat="1" ht="33.75" customHeight="1" outlineLevel="6" x14ac:dyDescent="0.2">
      <c r="A408" s="30" t="s">
        <v>133</v>
      </c>
      <c r="B408" s="17" t="s">
        <v>21</v>
      </c>
      <c r="C408" s="17" t="s">
        <v>365</v>
      </c>
      <c r="D408" s="17" t="s">
        <v>5</v>
      </c>
      <c r="E408" s="17"/>
      <c r="F408" s="18">
        <f t="shared" ref="F408:H409" si="58">F409</f>
        <v>1486</v>
      </c>
      <c r="G408" s="18">
        <f t="shared" si="58"/>
        <v>1486</v>
      </c>
      <c r="H408" s="18">
        <f t="shared" si="58"/>
        <v>1486</v>
      </c>
    </row>
    <row r="409" spans="1:8" s="21" customFormat="1" ht="15.75" outlineLevel="6" x14ac:dyDescent="0.2">
      <c r="A409" s="4" t="s">
        <v>101</v>
      </c>
      <c r="B409" s="5" t="s">
        <v>21</v>
      </c>
      <c r="C409" s="5" t="s">
        <v>365</v>
      </c>
      <c r="D409" s="5" t="s">
        <v>102</v>
      </c>
      <c r="E409" s="5"/>
      <c r="F409" s="6">
        <f t="shared" si="58"/>
        <v>1486</v>
      </c>
      <c r="G409" s="6">
        <f t="shared" si="58"/>
        <v>1486</v>
      </c>
      <c r="H409" s="6">
        <f t="shared" si="58"/>
        <v>1486</v>
      </c>
    </row>
    <row r="410" spans="1:8" s="21" customFormat="1" ht="15.75" outlineLevel="6" x14ac:dyDescent="0.2">
      <c r="A410" s="32" t="s">
        <v>79</v>
      </c>
      <c r="B410" s="28" t="s">
        <v>21</v>
      </c>
      <c r="C410" s="28" t="s">
        <v>365</v>
      </c>
      <c r="D410" s="28" t="s">
        <v>80</v>
      </c>
      <c r="E410" s="28"/>
      <c r="F410" s="29">
        <v>1486</v>
      </c>
      <c r="G410" s="29">
        <v>1486</v>
      </c>
      <c r="H410" s="29">
        <v>1486</v>
      </c>
    </row>
    <row r="411" spans="1:8" s="21" customFormat="1" ht="15.75" outlineLevel="6" x14ac:dyDescent="0.2">
      <c r="A411" s="37" t="s">
        <v>134</v>
      </c>
      <c r="B411" s="35" t="s">
        <v>21</v>
      </c>
      <c r="C411" s="35" t="s">
        <v>366</v>
      </c>
      <c r="D411" s="35" t="s">
        <v>5</v>
      </c>
      <c r="E411" s="35"/>
      <c r="F411" s="36">
        <f t="shared" ref="F411:H412" si="59">F412</f>
        <v>3511.48875</v>
      </c>
      <c r="G411" s="36">
        <f t="shared" si="59"/>
        <v>1444.6669999999999</v>
      </c>
      <c r="H411" s="36">
        <f t="shared" si="59"/>
        <v>1444.6669999999999</v>
      </c>
    </row>
    <row r="412" spans="1:8" s="21" customFormat="1" ht="15.75" outlineLevel="6" x14ac:dyDescent="0.2">
      <c r="A412" s="4" t="s">
        <v>101</v>
      </c>
      <c r="B412" s="5" t="s">
        <v>21</v>
      </c>
      <c r="C412" s="5" t="s">
        <v>366</v>
      </c>
      <c r="D412" s="5" t="s">
        <v>102</v>
      </c>
      <c r="E412" s="5"/>
      <c r="F412" s="6">
        <f t="shared" si="59"/>
        <v>3511.48875</v>
      </c>
      <c r="G412" s="6">
        <f t="shared" si="59"/>
        <v>1444.6669999999999</v>
      </c>
      <c r="H412" s="6">
        <f t="shared" si="59"/>
        <v>1444.6669999999999</v>
      </c>
    </row>
    <row r="413" spans="1:8" s="21" customFormat="1" ht="15.75" outlineLevel="6" x14ac:dyDescent="0.2">
      <c r="A413" s="32" t="s">
        <v>79</v>
      </c>
      <c r="B413" s="28" t="s">
        <v>21</v>
      </c>
      <c r="C413" s="28" t="s">
        <v>366</v>
      </c>
      <c r="D413" s="28" t="s">
        <v>80</v>
      </c>
      <c r="E413" s="28"/>
      <c r="F413" s="29">
        <v>3511.48875</v>
      </c>
      <c r="G413" s="29">
        <v>1444.6669999999999</v>
      </c>
      <c r="H413" s="29">
        <v>1444.6669999999999</v>
      </c>
    </row>
    <row r="414" spans="1:8" s="21" customFormat="1" ht="15.75" outlineLevel="6" x14ac:dyDescent="0.2">
      <c r="A414" s="40" t="s">
        <v>35</v>
      </c>
      <c r="B414" s="26" t="s">
        <v>13</v>
      </c>
      <c r="C414" s="26" t="s">
        <v>198</v>
      </c>
      <c r="D414" s="26" t="s">
        <v>5</v>
      </c>
      <c r="E414" s="26"/>
      <c r="F414" s="73">
        <f>F415+F430</f>
        <v>34065.824999999997</v>
      </c>
      <c r="G414" s="73">
        <f>G415+G430</f>
        <v>33404.811999999998</v>
      </c>
      <c r="H414" s="73">
        <f>H415+H430</f>
        <v>32522.828999999998</v>
      </c>
    </row>
    <row r="415" spans="1:8" s="21" customFormat="1" ht="31.5" outlineLevel="6" x14ac:dyDescent="0.2">
      <c r="A415" s="19" t="s">
        <v>114</v>
      </c>
      <c r="B415" s="8" t="s">
        <v>13</v>
      </c>
      <c r="C415" s="8" t="s">
        <v>199</v>
      </c>
      <c r="D415" s="8" t="s">
        <v>5</v>
      </c>
      <c r="E415" s="8"/>
      <c r="F415" s="49">
        <f>F416</f>
        <v>7065.8249999999998</v>
      </c>
      <c r="G415" s="49">
        <f>G416</f>
        <v>6404.8119999999999</v>
      </c>
      <c r="H415" s="49">
        <f>H416</f>
        <v>6522.8289999999997</v>
      </c>
    </row>
    <row r="416" spans="1:8" s="21" customFormat="1" ht="36" customHeight="1" outlineLevel="6" x14ac:dyDescent="0.2">
      <c r="A416" s="19" t="s">
        <v>116</v>
      </c>
      <c r="B416" s="10" t="s">
        <v>13</v>
      </c>
      <c r="C416" s="10" t="s">
        <v>286</v>
      </c>
      <c r="D416" s="10" t="s">
        <v>5</v>
      </c>
      <c r="E416" s="10"/>
      <c r="F416" s="53">
        <f>F417+F422</f>
        <v>7065.8249999999998</v>
      </c>
      <c r="G416" s="53">
        <f>G417+G422</f>
        <v>6404.8119999999999</v>
      </c>
      <c r="H416" s="53">
        <f>H417+H422</f>
        <v>6522.8289999999997</v>
      </c>
    </row>
    <row r="417" spans="1:8" s="21" customFormat="1" ht="47.25" outlineLevel="6" x14ac:dyDescent="0.2">
      <c r="A417" s="31" t="s">
        <v>160</v>
      </c>
      <c r="B417" s="17" t="s">
        <v>13</v>
      </c>
      <c r="C417" s="17" t="s">
        <v>288</v>
      </c>
      <c r="D417" s="17" t="s">
        <v>5</v>
      </c>
      <c r="E417" s="17"/>
      <c r="F417" s="50">
        <f>F418</f>
        <v>4022.45</v>
      </c>
      <c r="G417" s="50">
        <f>G418</f>
        <v>3218</v>
      </c>
      <c r="H417" s="50">
        <f>H418</f>
        <v>3218</v>
      </c>
    </row>
    <row r="418" spans="1:8" s="21" customFormat="1" ht="31.5" outlineLevel="6" x14ac:dyDescent="0.2">
      <c r="A418" s="4" t="s">
        <v>418</v>
      </c>
      <c r="B418" s="5" t="s">
        <v>13</v>
      </c>
      <c r="C418" s="5" t="s">
        <v>288</v>
      </c>
      <c r="D418" s="5" t="s">
        <v>84</v>
      </c>
      <c r="E418" s="5"/>
      <c r="F418" s="51">
        <f>F419+F420+F421</f>
        <v>4022.45</v>
      </c>
      <c r="G418" s="51">
        <f>G419+G420+G421</f>
        <v>3218</v>
      </c>
      <c r="H418" s="51">
        <f>H419+H420+H421</f>
        <v>3218</v>
      </c>
    </row>
    <row r="419" spans="1:8" s="21" customFormat="1" ht="16.5" customHeight="1" outlineLevel="6" x14ac:dyDescent="0.2">
      <c r="A419" s="27" t="s">
        <v>193</v>
      </c>
      <c r="B419" s="28" t="s">
        <v>13</v>
      </c>
      <c r="C419" s="28" t="s">
        <v>288</v>
      </c>
      <c r="D419" s="28" t="s">
        <v>82</v>
      </c>
      <c r="E419" s="28"/>
      <c r="F419" s="52">
        <v>3079.46</v>
      </c>
      <c r="G419" s="52">
        <v>2461.59</v>
      </c>
      <c r="H419" s="52">
        <v>2461.59</v>
      </c>
    </row>
    <row r="420" spans="1:8" s="21" customFormat="1" ht="31.5" outlineLevel="6" x14ac:dyDescent="0.2">
      <c r="A420" s="27" t="s">
        <v>197</v>
      </c>
      <c r="B420" s="28" t="s">
        <v>13</v>
      </c>
      <c r="C420" s="28" t="s">
        <v>288</v>
      </c>
      <c r="D420" s="28" t="s">
        <v>83</v>
      </c>
      <c r="E420" s="28"/>
      <c r="F420" s="52">
        <v>13</v>
      </c>
      <c r="G420" s="52">
        <v>13</v>
      </c>
      <c r="H420" s="52">
        <v>13</v>
      </c>
    </row>
    <row r="421" spans="1:8" s="21" customFormat="1" ht="47.25" outlineLevel="6" x14ac:dyDescent="0.2">
      <c r="A421" s="27" t="s">
        <v>194</v>
      </c>
      <c r="B421" s="28" t="s">
        <v>13</v>
      </c>
      <c r="C421" s="28" t="s">
        <v>288</v>
      </c>
      <c r="D421" s="28" t="s">
        <v>195</v>
      </c>
      <c r="E421" s="28"/>
      <c r="F421" s="52">
        <v>929.99</v>
      </c>
      <c r="G421" s="52">
        <v>743.41</v>
      </c>
      <c r="H421" s="52">
        <v>743.41</v>
      </c>
    </row>
    <row r="422" spans="1:8" s="21" customFormat="1" ht="47.25" outlineLevel="6" x14ac:dyDescent="0.2">
      <c r="A422" s="31" t="s">
        <v>314</v>
      </c>
      <c r="B422" s="17" t="s">
        <v>13</v>
      </c>
      <c r="C422" s="17" t="s">
        <v>313</v>
      </c>
      <c r="D422" s="17" t="s">
        <v>5</v>
      </c>
      <c r="E422" s="17"/>
      <c r="F422" s="80">
        <f>F423+F427</f>
        <v>3043.375</v>
      </c>
      <c r="G422" s="80">
        <f>G423+G427</f>
        <v>3186.8119999999999</v>
      </c>
      <c r="H422" s="80">
        <f>H423+H427</f>
        <v>3304.8289999999997</v>
      </c>
    </row>
    <row r="423" spans="1:8" s="21" customFormat="1" ht="31.5" outlineLevel="6" x14ac:dyDescent="0.2">
      <c r="A423" s="4" t="s">
        <v>418</v>
      </c>
      <c r="B423" s="5" t="s">
        <v>13</v>
      </c>
      <c r="C423" s="5" t="s">
        <v>313</v>
      </c>
      <c r="D423" s="5" t="s">
        <v>84</v>
      </c>
      <c r="E423" s="5"/>
      <c r="F423" s="51">
        <f>F424+F425+F426</f>
        <v>2995</v>
      </c>
      <c r="G423" s="51">
        <f>G424+G425+G426</f>
        <v>2859.81</v>
      </c>
      <c r="H423" s="51">
        <f>H424+H425+H426</f>
        <v>2994.83</v>
      </c>
    </row>
    <row r="424" spans="1:8" s="21" customFormat="1" ht="31.5" outlineLevel="6" x14ac:dyDescent="0.2">
      <c r="A424" s="27" t="s">
        <v>193</v>
      </c>
      <c r="B424" s="28" t="s">
        <v>13</v>
      </c>
      <c r="C424" s="28" t="s">
        <v>313</v>
      </c>
      <c r="D424" s="28" t="s">
        <v>82</v>
      </c>
      <c r="E424" s="28"/>
      <c r="F424" s="52">
        <v>2300</v>
      </c>
      <c r="G424" s="52">
        <v>2196</v>
      </c>
      <c r="H424" s="52">
        <v>2300</v>
      </c>
    </row>
    <row r="425" spans="1:8" s="21" customFormat="1" ht="31.5" outlineLevel="6" x14ac:dyDescent="0.2">
      <c r="A425" s="27" t="s">
        <v>197</v>
      </c>
      <c r="B425" s="28" t="s">
        <v>13</v>
      </c>
      <c r="C425" s="28" t="s">
        <v>313</v>
      </c>
      <c r="D425" s="28" t="s">
        <v>83</v>
      </c>
      <c r="E425" s="28"/>
      <c r="F425" s="52">
        <v>0</v>
      </c>
      <c r="G425" s="52">
        <v>0</v>
      </c>
      <c r="H425" s="52">
        <v>0</v>
      </c>
    </row>
    <row r="426" spans="1:8" s="21" customFormat="1" ht="47.25" outlineLevel="6" x14ac:dyDescent="0.2">
      <c r="A426" s="27" t="s">
        <v>194</v>
      </c>
      <c r="B426" s="28" t="s">
        <v>13</v>
      </c>
      <c r="C426" s="28" t="s">
        <v>313</v>
      </c>
      <c r="D426" s="28" t="s">
        <v>195</v>
      </c>
      <c r="E426" s="28"/>
      <c r="F426" s="52">
        <v>695</v>
      </c>
      <c r="G426" s="52">
        <v>663.81</v>
      </c>
      <c r="H426" s="52">
        <v>694.83</v>
      </c>
    </row>
    <row r="427" spans="1:8" s="21" customFormat="1" ht="31.5" outlineLevel="6" x14ac:dyDescent="0.2">
      <c r="A427" s="4" t="s">
        <v>420</v>
      </c>
      <c r="B427" s="5" t="s">
        <v>13</v>
      </c>
      <c r="C427" s="5" t="s">
        <v>313</v>
      </c>
      <c r="D427" s="5" t="s">
        <v>85</v>
      </c>
      <c r="E427" s="5"/>
      <c r="F427" s="51">
        <f>F428+F429</f>
        <v>48.375</v>
      </c>
      <c r="G427" s="51">
        <f>G428+G429</f>
        <v>327.00200000000001</v>
      </c>
      <c r="H427" s="51">
        <f>H428+H429</f>
        <v>309.99900000000002</v>
      </c>
    </row>
    <row r="428" spans="1:8" s="21" customFormat="1" ht="15.75" outlineLevel="6" x14ac:dyDescent="0.2">
      <c r="A428" s="27" t="s">
        <v>422</v>
      </c>
      <c r="B428" s="28" t="s">
        <v>13</v>
      </c>
      <c r="C428" s="28" t="s">
        <v>313</v>
      </c>
      <c r="D428" s="28" t="s">
        <v>86</v>
      </c>
      <c r="E428" s="28"/>
      <c r="F428" s="52">
        <v>35.875</v>
      </c>
      <c r="G428" s="52">
        <v>312.00200000000001</v>
      </c>
      <c r="H428" s="52">
        <v>289.99900000000002</v>
      </c>
    </row>
    <row r="429" spans="1:8" s="21" customFormat="1" ht="15.75" outlineLevel="6" x14ac:dyDescent="0.2">
      <c r="A429" s="27" t="s">
        <v>360</v>
      </c>
      <c r="B429" s="28" t="s">
        <v>13</v>
      </c>
      <c r="C429" s="28" t="s">
        <v>313</v>
      </c>
      <c r="D429" s="28" t="s">
        <v>359</v>
      </c>
      <c r="E429" s="28"/>
      <c r="F429" s="52">
        <v>12.5</v>
      </c>
      <c r="G429" s="52">
        <v>15</v>
      </c>
      <c r="H429" s="52">
        <v>20</v>
      </c>
    </row>
    <row r="430" spans="1:8" s="21" customFormat="1" ht="15.75" outlineLevel="6" x14ac:dyDescent="0.2">
      <c r="A430" s="12" t="s">
        <v>122</v>
      </c>
      <c r="B430" s="10" t="s">
        <v>13</v>
      </c>
      <c r="C430" s="10" t="s">
        <v>198</v>
      </c>
      <c r="D430" s="10" t="s">
        <v>5</v>
      </c>
      <c r="E430" s="10"/>
      <c r="F430" s="11">
        <f>F431</f>
        <v>27000</v>
      </c>
      <c r="G430" s="11">
        <f>G431</f>
        <v>27000</v>
      </c>
      <c r="H430" s="11">
        <f>H431</f>
        <v>26000</v>
      </c>
    </row>
    <row r="431" spans="1:8" s="21" customFormat="1" ht="19.5" customHeight="1" outlineLevel="6" x14ac:dyDescent="0.2">
      <c r="A431" s="39" t="s">
        <v>181</v>
      </c>
      <c r="B431" s="10" t="s">
        <v>13</v>
      </c>
      <c r="C431" s="10" t="s">
        <v>206</v>
      </c>
      <c r="D431" s="10" t="s">
        <v>5</v>
      </c>
      <c r="E431" s="10"/>
      <c r="F431" s="53">
        <f t="shared" ref="F431:H432" si="60">F432</f>
        <v>27000</v>
      </c>
      <c r="G431" s="53">
        <f t="shared" si="60"/>
        <v>27000</v>
      </c>
      <c r="H431" s="53">
        <f t="shared" si="60"/>
        <v>26000</v>
      </c>
    </row>
    <row r="432" spans="1:8" s="21" customFormat="1" ht="33" customHeight="1" outlineLevel="6" x14ac:dyDescent="0.2">
      <c r="A432" s="39" t="s">
        <v>135</v>
      </c>
      <c r="B432" s="10" t="s">
        <v>13</v>
      </c>
      <c r="C432" s="10" t="s">
        <v>221</v>
      </c>
      <c r="D432" s="10" t="s">
        <v>5</v>
      </c>
      <c r="E432" s="10"/>
      <c r="F432" s="53">
        <f t="shared" si="60"/>
        <v>27000</v>
      </c>
      <c r="G432" s="53">
        <f t="shared" si="60"/>
        <v>27000</v>
      </c>
      <c r="H432" s="53">
        <f t="shared" si="60"/>
        <v>26000</v>
      </c>
    </row>
    <row r="433" spans="1:8" s="21" customFormat="1" ht="31.5" outlineLevel="6" x14ac:dyDescent="0.2">
      <c r="A433" s="30" t="s">
        <v>118</v>
      </c>
      <c r="B433" s="17" t="s">
        <v>13</v>
      </c>
      <c r="C433" s="17" t="s">
        <v>315</v>
      </c>
      <c r="D433" s="17" t="s">
        <v>5</v>
      </c>
      <c r="E433" s="17"/>
      <c r="F433" s="68">
        <f>F434+F438+F444+F443+F441</f>
        <v>27000</v>
      </c>
      <c r="G433" s="50">
        <f>G434+G438+G444+G443+G441</f>
        <v>27000</v>
      </c>
      <c r="H433" s="50">
        <f>H434+H438+H444+H443+H441</f>
        <v>26000</v>
      </c>
    </row>
    <row r="434" spans="1:8" s="21" customFormat="1" ht="15.75" outlineLevel="6" x14ac:dyDescent="0.2">
      <c r="A434" s="4" t="s">
        <v>95</v>
      </c>
      <c r="B434" s="5" t="s">
        <v>13</v>
      </c>
      <c r="C434" s="5" t="s">
        <v>315</v>
      </c>
      <c r="D434" s="5" t="s">
        <v>96</v>
      </c>
      <c r="E434" s="5"/>
      <c r="F434" s="51">
        <f>F435+F436+F437</f>
        <v>21920</v>
      </c>
      <c r="G434" s="51">
        <f>G435+G436+G437</f>
        <v>21920</v>
      </c>
      <c r="H434" s="51">
        <f>H435+H436+H437</f>
        <v>21920</v>
      </c>
    </row>
    <row r="435" spans="1:8" s="21" customFormat="1" ht="15.75" outlineLevel="6" x14ac:dyDescent="0.2">
      <c r="A435" s="27" t="s">
        <v>415</v>
      </c>
      <c r="B435" s="28" t="s">
        <v>13</v>
      </c>
      <c r="C435" s="28" t="s">
        <v>315</v>
      </c>
      <c r="D435" s="28" t="s">
        <v>97</v>
      </c>
      <c r="E435" s="28"/>
      <c r="F435" s="52">
        <v>16900</v>
      </c>
      <c r="G435" s="52">
        <v>16900</v>
      </c>
      <c r="H435" s="52">
        <v>16900</v>
      </c>
    </row>
    <row r="436" spans="1:8" s="21" customFormat="1" ht="31.5" outlineLevel="6" x14ac:dyDescent="0.2">
      <c r="A436" s="27" t="s">
        <v>416</v>
      </c>
      <c r="B436" s="28" t="s">
        <v>13</v>
      </c>
      <c r="C436" s="28" t="s">
        <v>315</v>
      </c>
      <c r="D436" s="28" t="s">
        <v>98</v>
      </c>
      <c r="E436" s="28"/>
      <c r="F436" s="52">
        <v>20</v>
      </c>
      <c r="G436" s="52">
        <v>20</v>
      </c>
      <c r="H436" s="52">
        <v>20</v>
      </c>
    </row>
    <row r="437" spans="1:8" s="21" customFormat="1" ht="47.25" outlineLevel="6" x14ac:dyDescent="0.2">
      <c r="A437" s="27" t="s">
        <v>417</v>
      </c>
      <c r="B437" s="28" t="s">
        <v>13</v>
      </c>
      <c r="C437" s="28" t="s">
        <v>315</v>
      </c>
      <c r="D437" s="28" t="s">
        <v>196</v>
      </c>
      <c r="E437" s="28"/>
      <c r="F437" s="52">
        <v>5000</v>
      </c>
      <c r="G437" s="52">
        <v>5000</v>
      </c>
      <c r="H437" s="52">
        <v>5000</v>
      </c>
    </row>
    <row r="438" spans="1:8" s="21" customFormat="1" ht="31.5" outlineLevel="6" x14ac:dyDescent="0.2">
      <c r="A438" s="4" t="s">
        <v>420</v>
      </c>
      <c r="B438" s="5" t="s">
        <v>13</v>
      </c>
      <c r="C438" s="5" t="s">
        <v>315</v>
      </c>
      <c r="D438" s="5" t="s">
        <v>85</v>
      </c>
      <c r="E438" s="5"/>
      <c r="F438" s="51">
        <f>F439+F440</f>
        <v>4950.3999999999996</v>
      </c>
      <c r="G438" s="51">
        <f>G439+G440</f>
        <v>4950.3999999999996</v>
      </c>
      <c r="H438" s="51">
        <f>H439+H440</f>
        <v>3950.3999999999996</v>
      </c>
    </row>
    <row r="439" spans="1:8" s="21" customFormat="1" ht="15.75" outlineLevel="6" x14ac:dyDescent="0.2">
      <c r="A439" s="27" t="s">
        <v>422</v>
      </c>
      <c r="B439" s="28" t="s">
        <v>13</v>
      </c>
      <c r="C439" s="28" t="s">
        <v>315</v>
      </c>
      <c r="D439" s="28" t="s">
        <v>86</v>
      </c>
      <c r="E439" s="28"/>
      <c r="F439" s="52">
        <v>4503.37</v>
      </c>
      <c r="G439" s="52">
        <v>4503.37</v>
      </c>
      <c r="H439" s="52">
        <v>3503.37</v>
      </c>
    </row>
    <row r="440" spans="1:8" s="21" customFormat="1" ht="15.75" outlineLevel="6" x14ac:dyDescent="0.2">
      <c r="A440" s="27" t="s">
        <v>360</v>
      </c>
      <c r="B440" s="28" t="s">
        <v>13</v>
      </c>
      <c r="C440" s="28" t="s">
        <v>315</v>
      </c>
      <c r="D440" s="28" t="s">
        <v>359</v>
      </c>
      <c r="E440" s="28"/>
      <c r="F440" s="52">
        <v>447.03</v>
      </c>
      <c r="G440" s="52">
        <v>447.03</v>
      </c>
      <c r="H440" s="52">
        <v>447.03</v>
      </c>
    </row>
    <row r="441" spans="1:8" s="21" customFormat="1" ht="31.5" outlineLevel="6" x14ac:dyDescent="0.2">
      <c r="A441" s="4" t="s">
        <v>424</v>
      </c>
      <c r="B441" s="5" t="s">
        <v>13</v>
      </c>
      <c r="C441" s="5" t="s">
        <v>315</v>
      </c>
      <c r="D441" s="5" t="s">
        <v>92</v>
      </c>
      <c r="E441" s="5"/>
      <c r="F441" s="51">
        <f>F442</f>
        <v>0</v>
      </c>
      <c r="G441" s="51">
        <f>G442</f>
        <v>0</v>
      </c>
      <c r="H441" s="51">
        <f>H442</f>
        <v>0</v>
      </c>
    </row>
    <row r="442" spans="1:8" s="21" customFormat="1" ht="31.5" outlineLevel="6" x14ac:dyDescent="0.2">
      <c r="A442" s="59" t="s">
        <v>410</v>
      </c>
      <c r="B442" s="28" t="s">
        <v>13</v>
      </c>
      <c r="C442" s="28" t="s">
        <v>315</v>
      </c>
      <c r="D442" s="28" t="s">
        <v>409</v>
      </c>
      <c r="E442" s="28"/>
      <c r="F442" s="52">
        <v>0</v>
      </c>
      <c r="G442" s="52"/>
      <c r="H442" s="52"/>
    </row>
    <row r="443" spans="1:8" s="21" customFormat="1" ht="15.75" outlineLevel="6" x14ac:dyDescent="0.2">
      <c r="A443" s="4" t="s">
        <v>331</v>
      </c>
      <c r="B443" s="5" t="s">
        <v>13</v>
      </c>
      <c r="C443" s="5" t="s">
        <v>315</v>
      </c>
      <c r="D443" s="5" t="s">
        <v>332</v>
      </c>
      <c r="E443" s="5"/>
      <c r="F443" s="51">
        <v>100</v>
      </c>
      <c r="G443" s="51">
        <v>100</v>
      </c>
      <c r="H443" s="51">
        <v>100</v>
      </c>
    </row>
    <row r="444" spans="1:8" s="21" customFormat="1" ht="15.75" outlineLevel="6" x14ac:dyDescent="0.2">
      <c r="A444" s="4" t="s">
        <v>87</v>
      </c>
      <c r="B444" s="5" t="s">
        <v>13</v>
      </c>
      <c r="C444" s="5" t="s">
        <v>315</v>
      </c>
      <c r="D444" s="5" t="s">
        <v>88</v>
      </c>
      <c r="E444" s="5"/>
      <c r="F444" s="51">
        <f>F445+F446+F447</f>
        <v>29.6</v>
      </c>
      <c r="G444" s="51">
        <f>G445+G446+G447</f>
        <v>29.6</v>
      </c>
      <c r="H444" s="51">
        <f>H445+H446+H447</f>
        <v>29.6</v>
      </c>
    </row>
    <row r="445" spans="1:8" s="21" customFormat="1" ht="15.75" outlineLevel="6" x14ac:dyDescent="0.2">
      <c r="A445" s="27" t="s">
        <v>89</v>
      </c>
      <c r="B445" s="28" t="s">
        <v>13</v>
      </c>
      <c r="C445" s="28" t="s">
        <v>315</v>
      </c>
      <c r="D445" s="28" t="s">
        <v>90</v>
      </c>
      <c r="E445" s="28"/>
      <c r="F445" s="52">
        <v>0</v>
      </c>
      <c r="G445" s="52">
        <v>0</v>
      </c>
      <c r="H445" s="52">
        <v>0</v>
      </c>
    </row>
    <row r="446" spans="1:8" s="21" customFormat="1" ht="15.75" outlineLevel="6" x14ac:dyDescent="0.2">
      <c r="A446" s="27" t="s">
        <v>429</v>
      </c>
      <c r="B446" s="28" t="s">
        <v>13</v>
      </c>
      <c r="C446" s="28" t="s">
        <v>315</v>
      </c>
      <c r="D446" s="28" t="s">
        <v>91</v>
      </c>
      <c r="E446" s="28"/>
      <c r="F446" s="52">
        <v>26.94</v>
      </c>
      <c r="G446" s="52">
        <v>26.94</v>
      </c>
      <c r="H446" s="52">
        <v>26.94</v>
      </c>
    </row>
    <row r="447" spans="1:8" s="21" customFormat="1" ht="15.75" outlineLevel="6" x14ac:dyDescent="0.2">
      <c r="A447" s="27" t="s">
        <v>243</v>
      </c>
      <c r="B447" s="28" t="s">
        <v>13</v>
      </c>
      <c r="C447" s="28" t="s">
        <v>315</v>
      </c>
      <c r="D447" s="28" t="s">
        <v>242</v>
      </c>
      <c r="E447" s="28"/>
      <c r="F447" s="52">
        <v>2.66</v>
      </c>
      <c r="G447" s="52">
        <v>2.66</v>
      </c>
      <c r="H447" s="52">
        <v>2.66</v>
      </c>
    </row>
    <row r="448" spans="1:8" s="21" customFormat="1" ht="17.25" customHeight="1" outlineLevel="6" x14ac:dyDescent="0.2">
      <c r="A448" s="14" t="s">
        <v>69</v>
      </c>
      <c r="B448" s="15" t="s">
        <v>49</v>
      </c>
      <c r="C448" s="15" t="s">
        <v>198</v>
      </c>
      <c r="D448" s="15" t="s">
        <v>5</v>
      </c>
      <c r="E448" s="15"/>
      <c r="F448" s="72">
        <f>F449</f>
        <v>41604.204999999994</v>
      </c>
      <c r="G448" s="72">
        <f>G449</f>
        <v>46321.938299999994</v>
      </c>
      <c r="H448" s="72">
        <f>H449</f>
        <v>41023.204999999994</v>
      </c>
    </row>
    <row r="449" spans="1:8" s="21" customFormat="1" ht="15.75" outlineLevel="3" x14ac:dyDescent="0.2">
      <c r="A449" s="7" t="s">
        <v>36</v>
      </c>
      <c r="B449" s="8" t="s">
        <v>14</v>
      </c>
      <c r="C449" s="8" t="s">
        <v>198</v>
      </c>
      <c r="D449" s="8" t="s">
        <v>5</v>
      </c>
      <c r="E449" s="8"/>
      <c r="F449" s="49">
        <f>F450+F486+F490+F482</f>
        <v>41604.204999999994</v>
      </c>
      <c r="G449" s="49">
        <f t="shared" ref="G449:H449" si="61">G450+G486+G490+G482</f>
        <v>46321.938299999994</v>
      </c>
      <c r="H449" s="49">
        <f t="shared" si="61"/>
        <v>41023.204999999994</v>
      </c>
    </row>
    <row r="450" spans="1:8" s="21" customFormat="1" ht="19.5" customHeight="1" outlineLevel="3" x14ac:dyDescent="0.2">
      <c r="A450" s="12" t="s">
        <v>136</v>
      </c>
      <c r="B450" s="10" t="s">
        <v>14</v>
      </c>
      <c r="C450" s="10" t="s">
        <v>222</v>
      </c>
      <c r="D450" s="10" t="s">
        <v>5</v>
      </c>
      <c r="E450" s="10"/>
      <c r="F450" s="53">
        <f>F451+F458+F478</f>
        <v>41323.204999999994</v>
      </c>
      <c r="G450" s="53">
        <f>G451+G458+G478</f>
        <v>46121.938299999994</v>
      </c>
      <c r="H450" s="53">
        <f>H451+H458+H478</f>
        <v>40823.204999999994</v>
      </c>
    </row>
    <row r="451" spans="1:8" s="21" customFormat="1" ht="19.5" customHeight="1" outlineLevel="3" x14ac:dyDescent="0.2">
      <c r="A451" s="30" t="s">
        <v>103</v>
      </c>
      <c r="B451" s="17" t="s">
        <v>14</v>
      </c>
      <c r="C451" s="17" t="s">
        <v>223</v>
      </c>
      <c r="D451" s="17" t="s">
        <v>5</v>
      </c>
      <c r="E451" s="17"/>
      <c r="F451" s="50">
        <f>F452+F455</f>
        <v>100</v>
      </c>
      <c r="G451" s="50">
        <f>G452+G455</f>
        <v>1722.86223</v>
      </c>
      <c r="H451" s="50">
        <f>H452+H455</f>
        <v>100</v>
      </c>
    </row>
    <row r="452" spans="1:8" s="21" customFormat="1" ht="32.25" customHeight="1" outlineLevel="3" x14ac:dyDescent="0.2">
      <c r="A452" s="44" t="s">
        <v>137</v>
      </c>
      <c r="B452" s="5" t="s">
        <v>14</v>
      </c>
      <c r="C452" s="5" t="s">
        <v>316</v>
      </c>
      <c r="D452" s="5" t="s">
        <v>5</v>
      </c>
      <c r="E452" s="5"/>
      <c r="F452" s="85">
        <f t="shared" ref="F452:H456" si="62">F453</f>
        <v>100</v>
      </c>
      <c r="G452" s="85">
        <f t="shared" si="62"/>
        <v>50</v>
      </c>
      <c r="H452" s="85">
        <f t="shared" si="62"/>
        <v>100</v>
      </c>
    </row>
    <row r="453" spans="1:8" s="21" customFormat="1" ht="19.5" customHeight="1" outlineLevel="3" x14ac:dyDescent="0.2">
      <c r="A453" s="27" t="s">
        <v>420</v>
      </c>
      <c r="B453" s="28" t="s">
        <v>14</v>
      </c>
      <c r="C453" s="28" t="s">
        <v>316</v>
      </c>
      <c r="D453" s="28" t="s">
        <v>85</v>
      </c>
      <c r="E453" s="28"/>
      <c r="F453" s="62">
        <f t="shared" si="62"/>
        <v>100</v>
      </c>
      <c r="G453" s="62">
        <f t="shared" si="62"/>
        <v>50</v>
      </c>
      <c r="H453" s="62">
        <f t="shared" si="62"/>
        <v>100</v>
      </c>
    </row>
    <row r="454" spans="1:8" s="21" customFormat="1" ht="19.5" customHeight="1" outlineLevel="3" x14ac:dyDescent="0.2">
      <c r="A454" s="27" t="s">
        <v>422</v>
      </c>
      <c r="B454" s="28" t="s">
        <v>14</v>
      </c>
      <c r="C454" s="28" t="s">
        <v>316</v>
      </c>
      <c r="D454" s="28" t="s">
        <v>86</v>
      </c>
      <c r="E454" s="28"/>
      <c r="F454" s="62">
        <v>100</v>
      </c>
      <c r="G454" s="62">
        <v>50</v>
      </c>
      <c r="H454" s="62">
        <v>100</v>
      </c>
    </row>
    <row r="455" spans="1:8" s="21" customFormat="1" ht="50.25" customHeight="1" outlineLevel="3" x14ac:dyDescent="0.2">
      <c r="A455" s="44" t="s">
        <v>431</v>
      </c>
      <c r="B455" s="5" t="s">
        <v>14</v>
      </c>
      <c r="C455" s="5" t="s">
        <v>430</v>
      </c>
      <c r="D455" s="5" t="s">
        <v>5</v>
      </c>
      <c r="E455" s="5"/>
      <c r="F455" s="85">
        <f t="shared" si="62"/>
        <v>0</v>
      </c>
      <c r="G455" s="85">
        <f t="shared" si="62"/>
        <v>1672.86223</v>
      </c>
      <c r="H455" s="85">
        <f t="shared" si="62"/>
        <v>0</v>
      </c>
    </row>
    <row r="456" spans="1:8" s="21" customFormat="1" ht="19.5" customHeight="1" outlineLevel="3" x14ac:dyDescent="0.2">
      <c r="A456" s="27" t="s">
        <v>420</v>
      </c>
      <c r="B456" s="28" t="s">
        <v>14</v>
      </c>
      <c r="C456" s="28" t="s">
        <v>430</v>
      </c>
      <c r="D456" s="28" t="s">
        <v>85</v>
      </c>
      <c r="E456" s="28"/>
      <c r="F456" s="62">
        <f t="shared" si="62"/>
        <v>0</v>
      </c>
      <c r="G456" s="62">
        <f t="shared" si="62"/>
        <v>1672.86223</v>
      </c>
      <c r="H456" s="62">
        <f t="shared" si="62"/>
        <v>0</v>
      </c>
    </row>
    <row r="457" spans="1:8" s="21" customFormat="1" ht="19.5" customHeight="1" outlineLevel="3" x14ac:dyDescent="0.2">
      <c r="A457" s="27" t="s">
        <v>422</v>
      </c>
      <c r="B457" s="28" t="s">
        <v>14</v>
      </c>
      <c r="C457" s="28" t="s">
        <v>430</v>
      </c>
      <c r="D457" s="28" t="s">
        <v>86</v>
      </c>
      <c r="E457" s="28"/>
      <c r="F457" s="62">
        <v>0</v>
      </c>
      <c r="G457" s="88">
        <v>1672.86223</v>
      </c>
      <c r="H457" s="62">
        <v>0</v>
      </c>
    </row>
    <row r="458" spans="1:8" s="21" customFormat="1" ht="35.25" customHeight="1" outlineLevel="3" x14ac:dyDescent="0.2">
      <c r="A458" s="37" t="s">
        <v>138</v>
      </c>
      <c r="B458" s="17" t="s">
        <v>14</v>
      </c>
      <c r="C458" s="17" t="s">
        <v>224</v>
      </c>
      <c r="D458" s="17" t="s">
        <v>5</v>
      </c>
      <c r="E458" s="17"/>
      <c r="F458" s="68">
        <f>F459+F463+F466+F469+F472+F475</f>
        <v>41173.204999999994</v>
      </c>
      <c r="G458" s="68">
        <f>G459+G463+G466+G469+G472+G475</f>
        <v>44349.076069999996</v>
      </c>
      <c r="H458" s="68">
        <f>H459+H463+H466+H469+H472+H475</f>
        <v>40673.204999999994</v>
      </c>
    </row>
    <row r="459" spans="1:8" s="21" customFormat="1" ht="31.5" outlineLevel="3" x14ac:dyDescent="0.2">
      <c r="A459" s="4" t="s">
        <v>139</v>
      </c>
      <c r="B459" s="5" t="s">
        <v>14</v>
      </c>
      <c r="C459" s="5" t="s">
        <v>225</v>
      </c>
      <c r="D459" s="5" t="s">
        <v>5</v>
      </c>
      <c r="E459" s="5"/>
      <c r="F459" s="51">
        <f>F460</f>
        <v>25000</v>
      </c>
      <c r="G459" s="51">
        <f>G460</f>
        <v>24500</v>
      </c>
      <c r="H459" s="51">
        <f>H460</f>
        <v>24500</v>
      </c>
    </row>
    <row r="460" spans="1:8" s="21" customFormat="1" ht="15.75" outlineLevel="3" x14ac:dyDescent="0.2">
      <c r="A460" s="27" t="s">
        <v>101</v>
      </c>
      <c r="B460" s="28" t="s">
        <v>14</v>
      </c>
      <c r="C460" s="28" t="s">
        <v>225</v>
      </c>
      <c r="D460" s="28" t="s">
        <v>102</v>
      </c>
      <c r="E460" s="28"/>
      <c r="F460" s="52">
        <f>F461+F462</f>
        <v>25000</v>
      </c>
      <c r="G460" s="52">
        <f>G461+G462</f>
        <v>24500</v>
      </c>
      <c r="H460" s="52">
        <f>H461+H462</f>
        <v>24500</v>
      </c>
    </row>
    <row r="461" spans="1:8" s="21" customFormat="1" ht="47.25" outlineLevel="3" x14ac:dyDescent="0.2">
      <c r="A461" s="32" t="s">
        <v>162</v>
      </c>
      <c r="B461" s="28" t="s">
        <v>14</v>
      </c>
      <c r="C461" s="28" t="s">
        <v>225</v>
      </c>
      <c r="D461" s="28" t="s">
        <v>78</v>
      </c>
      <c r="E461" s="28"/>
      <c r="F461" s="52">
        <v>24500</v>
      </c>
      <c r="G461" s="52">
        <v>24500</v>
      </c>
      <c r="H461" s="52">
        <v>24500</v>
      </c>
    </row>
    <row r="462" spans="1:8" s="21" customFormat="1" ht="15.75" outlineLevel="3" x14ac:dyDescent="0.2">
      <c r="A462" s="32" t="s">
        <v>79</v>
      </c>
      <c r="B462" s="28" t="s">
        <v>14</v>
      </c>
      <c r="C462" s="28" t="s">
        <v>233</v>
      </c>
      <c r="D462" s="28" t="s">
        <v>80</v>
      </c>
      <c r="E462" s="28"/>
      <c r="F462" s="52">
        <v>500</v>
      </c>
      <c r="G462" s="52">
        <v>0</v>
      </c>
      <c r="H462" s="52">
        <v>0</v>
      </c>
    </row>
    <row r="463" spans="1:8" s="21" customFormat="1" ht="31.5" outlineLevel="3" x14ac:dyDescent="0.2">
      <c r="A463" s="4" t="s">
        <v>140</v>
      </c>
      <c r="B463" s="5" t="s">
        <v>14</v>
      </c>
      <c r="C463" s="5" t="s">
        <v>226</v>
      </c>
      <c r="D463" s="5" t="s">
        <v>5</v>
      </c>
      <c r="E463" s="5"/>
      <c r="F463" s="51">
        <f t="shared" ref="F463:H464" si="63">F464</f>
        <v>16000</v>
      </c>
      <c r="G463" s="51">
        <f t="shared" si="63"/>
        <v>16000</v>
      </c>
      <c r="H463" s="51">
        <f t="shared" si="63"/>
        <v>16000</v>
      </c>
    </row>
    <row r="464" spans="1:8" s="21" customFormat="1" ht="15.75" outlineLevel="3" x14ac:dyDescent="0.2">
      <c r="A464" s="27" t="s">
        <v>101</v>
      </c>
      <c r="B464" s="28" t="s">
        <v>14</v>
      </c>
      <c r="C464" s="28" t="s">
        <v>226</v>
      </c>
      <c r="D464" s="28" t="s">
        <v>102</v>
      </c>
      <c r="E464" s="28"/>
      <c r="F464" s="52">
        <f t="shared" si="63"/>
        <v>16000</v>
      </c>
      <c r="G464" s="52">
        <f t="shared" si="63"/>
        <v>16000</v>
      </c>
      <c r="H464" s="52">
        <f t="shared" si="63"/>
        <v>16000</v>
      </c>
    </row>
    <row r="465" spans="1:8" s="21" customFormat="1" ht="47.25" outlineLevel="3" x14ac:dyDescent="0.2">
      <c r="A465" s="32" t="s">
        <v>162</v>
      </c>
      <c r="B465" s="28" t="s">
        <v>14</v>
      </c>
      <c r="C465" s="28" t="s">
        <v>226</v>
      </c>
      <c r="D465" s="28" t="s">
        <v>78</v>
      </c>
      <c r="E465" s="28"/>
      <c r="F465" s="52">
        <v>16000</v>
      </c>
      <c r="G465" s="52">
        <v>16000</v>
      </c>
      <c r="H465" s="52">
        <v>16000</v>
      </c>
    </row>
    <row r="466" spans="1:8" s="21" customFormat="1" ht="31.5" outlineLevel="3" x14ac:dyDescent="0.2">
      <c r="A466" s="4" t="s">
        <v>273</v>
      </c>
      <c r="B466" s="5" t="s">
        <v>14</v>
      </c>
      <c r="C466" s="5" t="s">
        <v>268</v>
      </c>
      <c r="D466" s="5" t="s">
        <v>5</v>
      </c>
      <c r="E466" s="5"/>
      <c r="F466" s="51">
        <f t="shared" ref="F466:H467" si="64">F467</f>
        <v>168.005</v>
      </c>
      <c r="G466" s="51">
        <f t="shared" si="64"/>
        <v>168.005</v>
      </c>
      <c r="H466" s="51">
        <f t="shared" si="64"/>
        <v>168.005</v>
      </c>
    </row>
    <row r="467" spans="1:8" s="21" customFormat="1" ht="15.75" outlineLevel="3" x14ac:dyDescent="0.2">
      <c r="A467" s="27" t="s">
        <v>101</v>
      </c>
      <c r="B467" s="28" t="s">
        <v>14</v>
      </c>
      <c r="C467" s="28" t="s">
        <v>268</v>
      </c>
      <c r="D467" s="28" t="s">
        <v>102</v>
      </c>
      <c r="E467" s="28"/>
      <c r="F467" s="52">
        <f t="shared" si="64"/>
        <v>168.005</v>
      </c>
      <c r="G467" s="52">
        <f t="shared" si="64"/>
        <v>168.005</v>
      </c>
      <c r="H467" s="52">
        <f t="shared" si="64"/>
        <v>168.005</v>
      </c>
    </row>
    <row r="468" spans="1:8" s="21" customFormat="1" ht="15.75" outlineLevel="3" x14ac:dyDescent="0.2">
      <c r="A468" s="32" t="s">
        <v>79</v>
      </c>
      <c r="B468" s="28" t="s">
        <v>14</v>
      </c>
      <c r="C468" s="28" t="s">
        <v>268</v>
      </c>
      <c r="D468" s="28" t="s">
        <v>80</v>
      </c>
      <c r="E468" s="28"/>
      <c r="F468" s="82">
        <v>168.005</v>
      </c>
      <c r="G468" s="82">
        <v>168.005</v>
      </c>
      <c r="H468" s="82">
        <v>168.005</v>
      </c>
    </row>
    <row r="469" spans="1:8" s="21" customFormat="1" ht="47.25" outlineLevel="3" x14ac:dyDescent="0.2">
      <c r="A469" s="4" t="s">
        <v>280</v>
      </c>
      <c r="B469" s="5" t="s">
        <v>14</v>
      </c>
      <c r="C469" s="5" t="s">
        <v>279</v>
      </c>
      <c r="D469" s="5" t="s">
        <v>5</v>
      </c>
      <c r="E469" s="5"/>
      <c r="F469" s="51">
        <f t="shared" ref="F469:H476" si="65">F470</f>
        <v>5.2</v>
      </c>
      <c r="G469" s="51">
        <f t="shared" si="65"/>
        <v>5.2</v>
      </c>
      <c r="H469" s="51">
        <f t="shared" si="65"/>
        <v>5.2</v>
      </c>
    </row>
    <row r="470" spans="1:8" s="21" customFormat="1" ht="15.75" outlineLevel="3" x14ac:dyDescent="0.2">
      <c r="A470" s="27" t="s">
        <v>101</v>
      </c>
      <c r="B470" s="28" t="s">
        <v>14</v>
      </c>
      <c r="C470" s="28" t="s">
        <v>279</v>
      </c>
      <c r="D470" s="28" t="s">
        <v>102</v>
      </c>
      <c r="E470" s="28"/>
      <c r="F470" s="52">
        <f t="shared" si="65"/>
        <v>5.2</v>
      </c>
      <c r="G470" s="52">
        <f t="shared" si="65"/>
        <v>5.2</v>
      </c>
      <c r="H470" s="52">
        <f t="shared" si="65"/>
        <v>5.2</v>
      </c>
    </row>
    <row r="471" spans="1:8" s="21" customFormat="1" ht="15.75" outlineLevel="3" x14ac:dyDescent="0.2">
      <c r="A471" s="32" t="s">
        <v>79</v>
      </c>
      <c r="B471" s="28" t="s">
        <v>14</v>
      </c>
      <c r="C471" s="28" t="s">
        <v>279</v>
      </c>
      <c r="D471" s="28" t="s">
        <v>80</v>
      </c>
      <c r="E471" s="28"/>
      <c r="F471" s="52">
        <v>5.2</v>
      </c>
      <c r="G471" s="52">
        <v>5.2</v>
      </c>
      <c r="H471" s="52">
        <v>5.2</v>
      </c>
    </row>
    <row r="472" spans="1:8" s="21" customFormat="1" ht="47.25" outlineLevel="3" x14ac:dyDescent="0.2">
      <c r="A472" s="4" t="s">
        <v>442</v>
      </c>
      <c r="B472" s="5" t="s">
        <v>14</v>
      </c>
      <c r="C472" s="5" t="s">
        <v>441</v>
      </c>
      <c r="D472" s="5" t="s">
        <v>5</v>
      </c>
      <c r="E472" s="5"/>
      <c r="F472" s="51">
        <f t="shared" si="65"/>
        <v>0</v>
      </c>
      <c r="G472" s="51">
        <f t="shared" si="65"/>
        <v>1785.3329699999999</v>
      </c>
      <c r="H472" s="51">
        <f t="shared" si="65"/>
        <v>0</v>
      </c>
    </row>
    <row r="473" spans="1:8" s="21" customFormat="1" ht="15.75" outlineLevel="3" x14ac:dyDescent="0.2">
      <c r="A473" s="27" t="s">
        <v>101</v>
      </c>
      <c r="B473" s="28" t="s">
        <v>14</v>
      </c>
      <c r="C473" s="28" t="s">
        <v>441</v>
      </c>
      <c r="D473" s="28" t="s">
        <v>102</v>
      </c>
      <c r="E473" s="28"/>
      <c r="F473" s="52">
        <f t="shared" si="65"/>
        <v>0</v>
      </c>
      <c r="G473" s="52">
        <f t="shared" si="65"/>
        <v>1785.3329699999999</v>
      </c>
      <c r="H473" s="52">
        <f t="shared" si="65"/>
        <v>0</v>
      </c>
    </row>
    <row r="474" spans="1:8" s="21" customFormat="1" ht="15.75" outlineLevel="3" x14ac:dyDescent="0.2">
      <c r="A474" s="32" t="s">
        <v>79</v>
      </c>
      <c r="B474" s="28" t="s">
        <v>14</v>
      </c>
      <c r="C474" s="28" t="s">
        <v>441</v>
      </c>
      <c r="D474" s="28" t="s">
        <v>80</v>
      </c>
      <c r="E474" s="28"/>
      <c r="F474" s="52">
        <v>0</v>
      </c>
      <c r="G474" s="82">
        <v>1785.3329699999999</v>
      </c>
      <c r="H474" s="52">
        <v>0</v>
      </c>
    </row>
    <row r="475" spans="1:8" s="21" customFormat="1" ht="63" outlineLevel="3" x14ac:dyDescent="0.2">
      <c r="A475" s="4" t="s">
        <v>443</v>
      </c>
      <c r="B475" s="5" t="s">
        <v>14</v>
      </c>
      <c r="C475" s="5" t="s">
        <v>444</v>
      </c>
      <c r="D475" s="5" t="s">
        <v>5</v>
      </c>
      <c r="E475" s="5"/>
      <c r="F475" s="51">
        <f t="shared" si="65"/>
        <v>0</v>
      </c>
      <c r="G475" s="51">
        <f t="shared" si="65"/>
        <v>1890.5381</v>
      </c>
      <c r="H475" s="51">
        <f t="shared" si="65"/>
        <v>0</v>
      </c>
    </row>
    <row r="476" spans="1:8" s="21" customFormat="1" ht="15.75" outlineLevel="3" x14ac:dyDescent="0.2">
      <c r="A476" s="27" t="s">
        <v>101</v>
      </c>
      <c r="B476" s="28" t="s">
        <v>14</v>
      </c>
      <c r="C476" s="28" t="s">
        <v>444</v>
      </c>
      <c r="D476" s="28" t="s">
        <v>102</v>
      </c>
      <c r="E476" s="28"/>
      <c r="F476" s="52">
        <f t="shared" si="65"/>
        <v>0</v>
      </c>
      <c r="G476" s="52">
        <f t="shared" si="65"/>
        <v>1890.5381</v>
      </c>
      <c r="H476" s="52">
        <f t="shared" si="65"/>
        <v>0</v>
      </c>
    </row>
    <row r="477" spans="1:8" s="21" customFormat="1" ht="15.75" outlineLevel="3" x14ac:dyDescent="0.2">
      <c r="A477" s="32" t="s">
        <v>79</v>
      </c>
      <c r="B477" s="28" t="s">
        <v>14</v>
      </c>
      <c r="C477" s="28" t="s">
        <v>444</v>
      </c>
      <c r="D477" s="28" t="s">
        <v>80</v>
      </c>
      <c r="E477" s="28"/>
      <c r="F477" s="52">
        <v>0</v>
      </c>
      <c r="G477" s="82">
        <v>1890.5381</v>
      </c>
      <c r="H477" s="52">
        <v>0</v>
      </c>
    </row>
    <row r="478" spans="1:8" s="21" customFormat="1" ht="31.5" outlineLevel="3" x14ac:dyDescent="0.2">
      <c r="A478" s="37" t="s">
        <v>282</v>
      </c>
      <c r="B478" s="17" t="s">
        <v>14</v>
      </c>
      <c r="C478" s="17" t="s">
        <v>281</v>
      </c>
      <c r="D478" s="17" t="s">
        <v>5</v>
      </c>
      <c r="E478" s="17"/>
      <c r="F478" s="50">
        <f t="shared" ref="F478:H480" si="66">F479</f>
        <v>50</v>
      </c>
      <c r="G478" s="50">
        <f t="shared" si="66"/>
        <v>50</v>
      </c>
      <c r="H478" s="50">
        <f t="shared" si="66"/>
        <v>50</v>
      </c>
    </row>
    <row r="479" spans="1:8" s="21" customFormat="1" ht="31.5" outlineLevel="3" x14ac:dyDescent="0.2">
      <c r="A479" s="4" t="s">
        <v>283</v>
      </c>
      <c r="B479" s="5" t="s">
        <v>14</v>
      </c>
      <c r="C479" s="5" t="s">
        <v>326</v>
      </c>
      <c r="D479" s="5" t="s">
        <v>5</v>
      </c>
      <c r="E479" s="5"/>
      <c r="F479" s="51">
        <f t="shared" si="66"/>
        <v>50</v>
      </c>
      <c r="G479" s="51">
        <f t="shared" si="66"/>
        <v>50</v>
      </c>
      <c r="H479" s="51">
        <f t="shared" si="66"/>
        <v>50</v>
      </c>
    </row>
    <row r="480" spans="1:8" s="21" customFormat="1" ht="31.5" outlineLevel="3" x14ac:dyDescent="0.2">
      <c r="A480" s="27" t="s">
        <v>420</v>
      </c>
      <c r="B480" s="28" t="s">
        <v>14</v>
      </c>
      <c r="C480" s="28" t="s">
        <v>326</v>
      </c>
      <c r="D480" s="28" t="s">
        <v>85</v>
      </c>
      <c r="E480" s="28"/>
      <c r="F480" s="52">
        <f t="shared" si="66"/>
        <v>50</v>
      </c>
      <c r="G480" s="52">
        <f t="shared" si="66"/>
        <v>50</v>
      </c>
      <c r="H480" s="52">
        <f t="shared" si="66"/>
        <v>50</v>
      </c>
    </row>
    <row r="481" spans="1:8" s="21" customFormat="1" ht="15.75" outlineLevel="3" x14ac:dyDescent="0.2">
      <c r="A481" s="27" t="s">
        <v>422</v>
      </c>
      <c r="B481" s="28" t="s">
        <v>14</v>
      </c>
      <c r="C481" s="28" t="s">
        <v>326</v>
      </c>
      <c r="D481" s="28" t="s">
        <v>86</v>
      </c>
      <c r="E481" s="28"/>
      <c r="F481" s="52">
        <v>50</v>
      </c>
      <c r="G481" s="52">
        <v>50</v>
      </c>
      <c r="H481" s="52">
        <v>50</v>
      </c>
    </row>
    <row r="482" spans="1:8" s="21" customFormat="1" ht="15.75" outlineLevel="3" x14ac:dyDescent="0.2">
      <c r="A482" s="12" t="s">
        <v>247</v>
      </c>
      <c r="B482" s="8" t="s">
        <v>14</v>
      </c>
      <c r="C482" s="8" t="s">
        <v>230</v>
      </c>
      <c r="D482" s="8" t="s">
        <v>5</v>
      </c>
      <c r="E482" s="8"/>
      <c r="F482" s="49">
        <f t="shared" ref="F482:H484" si="67">F483</f>
        <v>81</v>
      </c>
      <c r="G482" s="49">
        <f t="shared" si="67"/>
        <v>0</v>
      </c>
      <c r="H482" s="49">
        <f t="shared" si="67"/>
        <v>0</v>
      </c>
    </row>
    <row r="483" spans="1:8" s="21" customFormat="1" ht="31.5" outlineLevel="3" x14ac:dyDescent="0.2">
      <c r="A483" s="37" t="s">
        <v>482</v>
      </c>
      <c r="B483" s="17" t="s">
        <v>14</v>
      </c>
      <c r="C483" s="17" t="s">
        <v>481</v>
      </c>
      <c r="D483" s="17" t="s">
        <v>5</v>
      </c>
      <c r="E483" s="17"/>
      <c r="F483" s="50">
        <f t="shared" si="67"/>
        <v>81</v>
      </c>
      <c r="G483" s="50">
        <f t="shared" si="67"/>
        <v>0</v>
      </c>
      <c r="H483" s="50">
        <f t="shared" si="67"/>
        <v>0</v>
      </c>
    </row>
    <row r="484" spans="1:8" s="21" customFormat="1" ht="15.75" outlineLevel="3" x14ac:dyDescent="0.2">
      <c r="A484" s="4" t="s">
        <v>101</v>
      </c>
      <c r="B484" s="5" t="s">
        <v>14</v>
      </c>
      <c r="C484" s="5" t="s">
        <v>481</v>
      </c>
      <c r="D484" s="5" t="s">
        <v>102</v>
      </c>
      <c r="E484" s="5"/>
      <c r="F484" s="51">
        <f t="shared" si="67"/>
        <v>81</v>
      </c>
      <c r="G484" s="51">
        <f t="shared" si="67"/>
        <v>0</v>
      </c>
      <c r="H484" s="51">
        <f t="shared" si="67"/>
        <v>0</v>
      </c>
    </row>
    <row r="485" spans="1:8" s="21" customFormat="1" ht="15.75" outlineLevel="3" x14ac:dyDescent="0.2">
      <c r="A485" s="27" t="s">
        <v>79</v>
      </c>
      <c r="B485" s="28" t="s">
        <v>14</v>
      </c>
      <c r="C485" s="58" t="s">
        <v>481</v>
      </c>
      <c r="D485" s="28" t="s">
        <v>80</v>
      </c>
      <c r="E485" s="28"/>
      <c r="F485" s="52">
        <v>81</v>
      </c>
      <c r="G485" s="52">
        <v>0</v>
      </c>
      <c r="H485" s="52">
        <v>0</v>
      </c>
    </row>
    <row r="486" spans="1:8" s="21" customFormat="1" ht="15.75" outlineLevel="3" x14ac:dyDescent="0.2">
      <c r="A486" s="7" t="s">
        <v>184</v>
      </c>
      <c r="B486" s="8" t="s">
        <v>14</v>
      </c>
      <c r="C486" s="8" t="s">
        <v>227</v>
      </c>
      <c r="D486" s="8" t="s">
        <v>5</v>
      </c>
      <c r="E486" s="8"/>
      <c r="F486" s="49">
        <f t="shared" ref="F486:H488" si="68">F487</f>
        <v>150</v>
      </c>
      <c r="G486" s="49">
        <f t="shared" si="68"/>
        <v>150</v>
      </c>
      <c r="H486" s="49">
        <f t="shared" si="68"/>
        <v>150</v>
      </c>
    </row>
    <row r="487" spans="1:8" s="21" customFormat="1" ht="36" customHeight="1" outlineLevel="3" x14ac:dyDescent="0.2">
      <c r="A487" s="44" t="s">
        <v>141</v>
      </c>
      <c r="B487" s="5" t="s">
        <v>14</v>
      </c>
      <c r="C487" s="5" t="s">
        <v>317</v>
      </c>
      <c r="D487" s="5" t="s">
        <v>5</v>
      </c>
      <c r="E487" s="5"/>
      <c r="F487" s="51">
        <f t="shared" si="68"/>
        <v>150</v>
      </c>
      <c r="G487" s="51">
        <f t="shared" si="68"/>
        <v>150</v>
      </c>
      <c r="H487" s="51">
        <f t="shared" si="68"/>
        <v>150</v>
      </c>
    </row>
    <row r="488" spans="1:8" s="21" customFormat="1" ht="31.5" outlineLevel="3" x14ac:dyDescent="0.2">
      <c r="A488" s="27" t="s">
        <v>420</v>
      </c>
      <c r="B488" s="28" t="s">
        <v>14</v>
      </c>
      <c r="C488" s="28" t="s">
        <v>317</v>
      </c>
      <c r="D488" s="28" t="s">
        <v>85</v>
      </c>
      <c r="E488" s="28"/>
      <c r="F488" s="52">
        <f t="shared" si="68"/>
        <v>150</v>
      </c>
      <c r="G488" s="52">
        <f t="shared" si="68"/>
        <v>150</v>
      </c>
      <c r="H488" s="52">
        <f t="shared" si="68"/>
        <v>150</v>
      </c>
    </row>
    <row r="489" spans="1:8" s="21" customFormat="1" ht="15.75" outlineLevel="3" x14ac:dyDescent="0.2">
      <c r="A489" s="27" t="s">
        <v>422</v>
      </c>
      <c r="B489" s="28" t="s">
        <v>14</v>
      </c>
      <c r="C489" s="28" t="s">
        <v>317</v>
      </c>
      <c r="D489" s="28" t="s">
        <v>86</v>
      </c>
      <c r="E489" s="28"/>
      <c r="F489" s="52">
        <v>150</v>
      </c>
      <c r="G489" s="52">
        <v>150</v>
      </c>
      <c r="H489" s="52">
        <v>150</v>
      </c>
    </row>
    <row r="490" spans="1:8" s="21" customFormat="1" ht="31.5" outlineLevel="3" x14ac:dyDescent="0.2">
      <c r="A490" s="7" t="s">
        <v>274</v>
      </c>
      <c r="B490" s="8" t="s">
        <v>14</v>
      </c>
      <c r="C490" s="8" t="s">
        <v>228</v>
      </c>
      <c r="D490" s="8" t="s">
        <v>5</v>
      </c>
      <c r="E490" s="8"/>
      <c r="F490" s="49">
        <f t="shared" ref="F490:H492" si="69">F491</f>
        <v>50</v>
      </c>
      <c r="G490" s="49">
        <f t="shared" si="69"/>
        <v>50</v>
      </c>
      <c r="H490" s="49">
        <f t="shared" si="69"/>
        <v>50</v>
      </c>
    </row>
    <row r="491" spans="1:8" s="21" customFormat="1" ht="31.5" outlineLevel="3" x14ac:dyDescent="0.2">
      <c r="A491" s="44" t="s">
        <v>142</v>
      </c>
      <c r="B491" s="5" t="s">
        <v>14</v>
      </c>
      <c r="C491" s="5" t="s">
        <v>318</v>
      </c>
      <c r="D491" s="5" t="s">
        <v>5</v>
      </c>
      <c r="E491" s="5"/>
      <c r="F491" s="51">
        <f t="shared" si="69"/>
        <v>50</v>
      </c>
      <c r="G491" s="51">
        <f t="shared" si="69"/>
        <v>50</v>
      </c>
      <c r="H491" s="51">
        <f t="shared" si="69"/>
        <v>50</v>
      </c>
    </row>
    <row r="492" spans="1:8" s="21" customFormat="1" ht="31.5" outlineLevel="3" x14ac:dyDescent="0.2">
      <c r="A492" s="27" t="s">
        <v>420</v>
      </c>
      <c r="B492" s="28" t="s">
        <v>14</v>
      </c>
      <c r="C492" s="28" t="s">
        <v>318</v>
      </c>
      <c r="D492" s="28" t="s">
        <v>85</v>
      </c>
      <c r="E492" s="28"/>
      <c r="F492" s="52">
        <f t="shared" si="69"/>
        <v>50</v>
      </c>
      <c r="G492" s="52">
        <f t="shared" si="69"/>
        <v>50</v>
      </c>
      <c r="H492" s="52">
        <f t="shared" si="69"/>
        <v>50</v>
      </c>
    </row>
    <row r="493" spans="1:8" s="21" customFormat="1" ht="15.75" outlineLevel="3" x14ac:dyDescent="0.2">
      <c r="A493" s="27" t="s">
        <v>422</v>
      </c>
      <c r="B493" s="28" t="s">
        <v>14</v>
      </c>
      <c r="C493" s="28" t="s">
        <v>318</v>
      </c>
      <c r="D493" s="28" t="s">
        <v>86</v>
      </c>
      <c r="E493" s="28"/>
      <c r="F493" s="52">
        <v>50</v>
      </c>
      <c r="G493" s="52">
        <v>50</v>
      </c>
      <c r="H493" s="52">
        <v>50</v>
      </c>
    </row>
    <row r="494" spans="1:8" s="21" customFormat="1" ht="17.25" customHeight="1" outlineLevel="6" x14ac:dyDescent="0.2">
      <c r="A494" s="14" t="s">
        <v>48</v>
      </c>
      <c r="B494" s="15" t="s">
        <v>47</v>
      </c>
      <c r="C494" s="15" t="s">
        <v>198</v>
      </c>
      <c r="D494" s="15" t="s">
        <v>5</v>
      </c>
      <c r="E494" s="15"/>
      <c r="F494" s="72">
        <f>F495+F501+F530+F547</f>
        <v>58985.523279999994</v>
      </c>
      <c r="G494" s="72">
        <f>G495+G501+G530+G547</f>
        <v>75068.222980000006</v>
      </c>
      <c r="H494" s="72">
        <f>H495+H501+H530+H547</f>
        <v>75560.603609999991</v>
      </c>
    </row>
    <row r="495" spans="1:8" s="21" customFormat="1" ht="15.75" outlineLevel="3" x14ac:dyDescent="0.2">
      <c r="A495" s="40" t="s">
        <v>38</v>
      </c>
      <c r="B495" s="26" t="s">
        <v>15</v>
      </c>
      <c r="C495" s="26" t="s">
        <v>198</v>
      </c>
      <c r="D495" s="26" t="s">
        <v>5</v>
      </c>
      <c r="E495" s="26"/>
      <c r="F495" s="38">
        <f t="shared" ref="F495:H499" si="70">F496</f>
        <v>700</v>
      </c>
      <c r="G495" s="38">
        <f t="shared" si="70"/>
        <v>560</v>
      </c>
      <c r="H495" s="38">
        <f t="shared" si="70"/>
        <v>560</v>
      </c>
    </row>
    <row r="496" spans="1:8" s="21" customFormat="1" ht="31.5" outlineLevel="3" x14ac:dyDescent="0.2">
      <c r="A496" s="19" t="s">
        <v>114</v>
      </c>
      <c r="B496" s="8" t="s">
        <v>15</v>
      </c>
      <c r="C496" s="8" t="s">
        <v>199</v>
      </c>
      <c r="D496" s="8" t="s">
        <v>5</v>
      </c>
      <c r="E496" s="8"/>
      <c r="F496" s="49">
        <f t="shared" si="70"/>
        <v>700</v>
      </c>
      <c r="G496" s="49">
        <f t="shared" si="70"/>
        <v>560</v>
      </c>
      <c r="H496" s="49">
        <f t="shared" si="70"/>
        <v>560</v>
      </c>
    </row>
    <row r="497" spans="1:8" s="13" customFormat="1" ht="30.75" customHeight="1" outlineLevel="3" x14ac:dyDescent="0.2">
      <c r="A497" s="19" t="s">
        <v>116</v>
      </c>
      <c r="B497" s="10" t="s">
        <v>15</v>
      </c>
      <c r="C497" s="10" t="s">
        <v>286</v>
      </c>
      <c r="D497" s="10" t="s">
        <v>5</v>
      </c>
      <c r="E497" s="10"/>
      <c r="F497" s="53">
        <f t="shared" si="70"/>
        <v>700</v>
      </c>
      <c r="G497" s="53">
        <f t="shared" si="70"/>
        <v>560</v>
      </c>
      <c r="H497" s="53">
        <f t="shared" si="70"/>
        <v>560</v>
      </c>
    </row>
    <row r="498" spans="1:8" s="21" customFormat="1" ht="33" customHeight="1" outlineLevel="4" x14ac:dyDescent="0.2">
      <c r="A498" s="30" t="s">
        <v>143</v>
      </c>
      <c r="B498" s="17" t="s">
        <v>15</v>
      </c>
      <c r="C498" s="17" t="s">
        <v>319</v>
      </c>
      <c r="D498" s="17" t="s">
        <v>5</v>
      </c>
      <c r="E498" s="17"/>
      <c r="F498" s="50">
        <f t="shared" si="70"/>
        <v>700</v>
      </c>
      <c r="G498" s="50">
        <f t="shared" si="70"/>
        <v>560</v>
      </c>
      <c r="H498" s="50">
        <f t="shared" si="70"/>
        <v>560</v>
      </c>
    </row>
    <row r="499" spans="1:8" s="21" customFormat="1" ht="15.75" outlineLevel="5" x14ac:dyDescent="0.2">
      <c r="A499" s="4" t="s">
        <v>106</v>
      </c>
      <c r="B499" s="5" t="s">
        <v>15</v>
      </c>
      <c r="C499" s="5" t="s">
        <v>319</v>
      </c>
      <c r="D499" s="5" t="s">
        <v>104</v>
      </c>
      <c r="E499" s="5"/>
      <c r="F499" s="51">
        <f t="shared" si="70"/>
        <v>700</v>
      </c>
      <c r="G499" s="51">
        <f t="shared" si="70"/>
        <v>560</v>
      </c>
      <c r="H499" s="51">
        <f t="shared" si="70"/>
        <v>560</v>
      </c>
    </row>
    <row r="500" spans="1:8" s="21" customFormat="1" ht="31.5" outlineLevel="5" x14ac:dyDescent="0.2">
      <c r="A500" s="27" t="s">
        <v>423</v>
      </c>
      <c r="B500" s="28" t="s">
        <v>15</v>
      </c>
      <c r="C500" s="28" t="s">
        <v>319</v>
      </c>
      <c r="D500" s="28" t="s">
        <v>105</v>
      </c>
      <c r="E500" s="28"/>
      <c r="F500" s="52">
        <v>700</v>
      </c>
      <c r="G500" s="52">
        <v>560</v>
      </c>
      <c r="H500" s="52">
        <v>560</v>
      </c>
    </row>
    <row r="501" spans="1:8" s="21" customFormat="1" ht="15.75" outlineLevel="3" x14ac:dyDescent="0.2">
      <c r="A501" s="40" t="s">
        <v>39</v>
      </c>
      <c r="B501" s="26" t="s">
        <v>16</v>
      </c>
      <c r="C501" s="26" t="s">
        <v>198</v>
      </c>
      <c r="D501" s="26" t="s">
        <v>5</v>
      </c>
      <c r="E501" s="26"/>
      <c r="F501" s="77">
        <f>F502</f>
        <v>5325.2663499999999</v>
      </c>
      <c r="G501" s="77">
        <f>G502</f>
        <v>5094.6733599999998</v>
      </c>
      <c r="H501" s="77">
        <f>H502</f>
        <v>4329.2420700000002</v>
      </c>
    </row>
    <row r="502" spans="1:8" s="21" customFormat="1" ht="15.75" outlineLevel="3" x14ac:dyDescent="0.2">
      <c r="A502" s="12" t="s">
        <v>122</v>
      </c>
      <c r="B502" s="8" t="s">
        <v>16</v>
      </c>
      <c r="C502" s="8" t="s">
        <v>198</v>
      </c>
      <c r="D502" s="8" t="s">
        <v>5</v>
      </c>
      <c r="E502" s="8"/>
      <c r="F502" s="49">
        <f>F503+F511+F507</f>
        <v>5325.2663499999999</v>
      </c>
      <c r="G502" s="49">
        <f>G503+G511+G507</f>
        <v>5094.6733599999998</v>
      </c>
      <c r="H502" s="49">
        <f>H503+H511+H507</f>
        <v>4329.2420700000002</v>
      </c>
    </row>
    <row r="503" spans="1:8" s="21" customFormat="1" ht="15.75" outlineLevel="5" x14ac:dyDescent="0.2">
      <c r="A503" s="7" t="s">
        <v>185</v>
      </c>
      <c r="B503" s="8" t="s">
        <v>16</v>
      </c>
      <c r="C503" s="8" t="s">
        <v>229</v>
      </c>
      <c r="D503" s="8" t="s">
        <v>5</v>
      </c>
      <c r="E503" s="8"/>
      <c r="F503" s="49">
        <f t="shared" ref="F503:H505" si="71">F504</f>
        <v>1520.29835</v>
      </c>
      <c r="G503" s="49">
        <f t="shared" si="71"/>
        <v>1594.67336</v>
      </c>
      <c r="H503" s="49">
        <f t="shared" si="71"/>
        <v>829.24207000000001</v>
      </c>
    </row>
    <row r="504" spans="1:8" s="21" customFormat="1" ht="48.75" customHeight="1" outlineLevel="5" x14ac:dyDescent="0.2">
      <c r="A504" s="37" t="s">
        <v>259</v>
      </c>
      <c r="B504" s="17" t="s">
        <v>16</v>
      </c>
      <c r="C504" s="17" t="s">
        <v>258</v>
      </c>
      <c r="D504" s="17" t="s">
        <v>5</v>
      </c>
      <c r="E504" s="17"/>
      <c r="F504" s="50">
        <f t="shared" si="71"/>
        <v>1520.29835</v>
      </c>
      <c r="G504" s="50">
        <f t="shared" si="71"/>
        <v>1594.67336</v>
      </c>
      <c r="H504" s="50">
        <f t="shared" si="71"/>
        <v>829.24207000000001</v>
      </c>
    </row>
    <row r="505" spans="1:8" s="21" customFormat="1" ht="31.5" outlineLevel="5" x14ac:dyDescent="0.2">
      <c r="A505" s="4" t="s">
        <v>424</v>
      </c>
      <c r="B505" s="5" t="s">
        <v>16</v>
      </c>
      <c r="C505" s="5" t="s">
        <v>258</v>
      </c>
      <c r="D505" s="5" t="s">
        <v>92</v>
      </c>
      <c r="E505" s="5"/>
      <c r="F505" s="51">
        <f t="shared" si="71"/>
        <v>1520.29835</v>
      </c>
      <c r="G505" s="51">
        <f t="shared" si="71"/>
        <v>1594.67336</v>
      </c>
      <c r="H505" s="51">
        <f t="shared" si="71"/>
        <v>829.24207000000001</v>
      </c>
    </row>
    <row r="506" spans="1:8" s="21" customFormat="1" ht="15.75" outlineLevel="5" x14ac:dyDescent="0.2">
      <c r="A506" s="27" t="s">
        <v>108</v>
      </c>
      <c r="B506" s="28" t="s">
        <v>16</v>
      </c>
      <c r="C506" s="28" t="s">
        <v>258</v>
      </c>
      <c r="D506" s="28" t="s">
        <v>107</v>
      </c>
      <c r="E506" s="28"/>
      <c r="F506" s="82">
        <v>1520.29835</v>
      </c>
      <c r="G506" s="82">
        <v>1594.67336</v>
      </c>
      <c r="H506" s="82">
        <v>829.24207000000001</v>
      </c>
    </row>
    <row r="507" spans="1:8" s="21" customFormat="1" ht="31.5" outlineLevel="5" x14ac:dyDescent="0.2">
      <c r="A507" s="7" t="s">
        <v>369</v>
      </c>
      <c r="B507" s="8" t="s">
        <v>16</v>
      </c>
      <c r="C507" s="8" t="s">
        <v>217</v>
      </c>
      <c r="D507" s="8" t="s">
        <v>5</v>
      </c>
      <c r="E507" s="8"/>
      <c r="F507" s="49">
        <f t="shared" ref="F507:H509" si="72">F508</f>
        <v>610</v>
      </c>
      <c r="G507" s="49">
        <f t="shared" si="72"/>
        <v>610</v>
      </c>
      <c r="H507" s="49">
        <f t="shared" si="72"/>
        <v>610</v>
      </c>
    </row>
    <row r="508" spans="1:8" s="21" customFormat="1" ht="47.25" outlineLevel="5" x14ac:dyDescent="0.2">
      <c r="A508" s="37" t="s">
        <v>264</v>
      </c>
      <c r="B508" s="17" t="s">
        <v>16</v>
      </c>
      <c r="C508" s="17" t="s">
        <v>370</v>
      </c>
      <c r="D508" s="17" t="s">
        <v>5</v>
      </c>
      <c r="E508" s="17"/>
      <c r="F508" s="50">
        <f t="shared" si="72"/>
        <v>610</v>
      </c>
      <c r="G508" s="50">
        <f t="shared" si="72"/>
        <v>610</v>
      </c>
      <c r="H508" s="50">
        <f t="shared" si="72"/>
        <v>610</v>
      </c>
    </row>
    <row r="509" spans="1:8" s="21" customFormat="1" ht="15.75" outlineLevel="5" x14ac:dyDescent="0.2">
      <c r="A509" s="4" t="s">
        <v>101</v>
      </c>
      <c r="B509" s="5" t="s">
        <v>16</v>
      </c>
      <c r="C509" s="5" t="s">
        <v>403</v>
      </c>
      <c r="D509" s="5" t="s">
        <v>102</v>
      </c>
      <c r="E509" s="5"/>
      <c r="F509" s="51">
        <f t="shared" si="72"/>
        <v>610</v>
      </c>
      <c r="G509" s="51">
        <f t="shared" si="72"/>
        <v>610</v>
      </c>
      <c r="H509" s="51">
        <f t="shared" si="72"/>
        <v>610</v>
      </c>
    </row>
    <row r="510" spans="1:8" s="21" customFormat="1" ht="15.75" outlineLevel="5" x14ac:dyDescent="0.2">
      <c r="A510" s="32" t="s">
        <v>79</v>
      </c>
      <c r="B510" s="28" t="s">
        <v>16</v>
      </c>
      <c r="C510" s="28" t="s">
        <v>403</v>
      </c>
      <c r="D510" s="28" t="s">
        <v>80</v>
      </c>
      <c r="E510" s="28"/>
      <c r="F510" s="82">
        <v>610</v>
      </c>
      <c r="G510" s="82">
        <v>610</v>
      </c>
      <c r="H510" s="82">
        <v>610</v>
      </c>
    </row>
    <row r="511" spans="1:8" s="21" customFormat="1" ht="15.75" outlineLevel="5" x14ac:dyDescent="0.2">
      <c r="A511" s="39" t="s">
        <v>181</v>
      </c>
      <c r="B511" s="8" t="s">
        <v>16</v>
      </c>
      <c r="C511" s="8" t="s">
        <v>206</v>
      </c>
      <c r="D511" s="8" t="s">
        <v>5</v>
      </c>
      <c r="E511" s="8"/>
      <c r="F511" s="67">
        <f>F527+F512+F519+F523</f>
        <v>3194.9679999999998</v>
      </c>
      <c r="G511" s="67">
        <f>G527+G512+G519+G523</f>
        <v>2890</v>
      </c>
      <c r="H511" s="49">
        <f>H527+H512+H519+H523</f>
        <v>2890</v>
      </c>
    </row>
    <row r="512" spans="1:8" s="21" customFormat="1" ht="19.5" customHeight="1" outlineLevel="5" x14ac:dyDescent="0.2">
      <c r="A512" s="54" t="s">
        <v>129</v>
      </c>
      <c r="B512" s="17" t="s">
        <v>16</v>
      </c>
      <c r="C512" s="17" t="s">
        <v>212</v>
      </c>
      <c r="D512" s="17" t="s">
        <v>5</v>
      </c>
      <c r="E512" s="17"/>
      <c r="F512" s="18">
        <f>F516+F513</f>
        <v>2095</v>
      </c>
      <c r="G512" s="18">
        <f>G516+G513</f>
        <v>2140</v>
      </c>
      <c r="H512" s="18">
        <f>H516+H513</f>
        <v>2140</v>
      </c>
    </row>
    <row r="513" spans="1:8" s="21" customFormat="1" ht="19.5" customHeight="1" outlineLevel="5" x14ac:dyDescent="0.2">
      <c r="A513" s="33" t="s">
        <v>434</v>
      </c>
      <c r="B513" s="35" t="s">
        <v>16</v>
      </c>
      <c r="C513" s="35" t="s">
        <v>435</v>
      </c>
      <c r="D513" s="35" t="s">
        <v>5</v>
      </c>
      <c r="E513" s="35"/>
      <c r="F513" s="63">
        <f t="shared" ref="F513:H514" si="73">F514</f>
        <v>0</v>
      </c>
      <c r="G513" s="63">
        <f t="shared" si="73"/>
        <v>0</v>
      </c>
      <c r="H513" s="63">
        <f t="shared" si="73"/>
        <v>0</v>
      </c>
    </row>
    <row r="514" spans="1:8" s="21" customFormat="1" ht="19.5" customHeight="1" outlineLevel="5" x14ac:dyDescent="0.2">
      <c r="A514" s="4" t="s">
        <v>101</v>
      </c>
      <c r="B514" s="5" t="s">
        <v>16</v>
      </c>
      <c r="C514" s="5" t="s">
        <v>435</v>
      </c>
      <c r="D514" s="5" t="s">
        <v>102</v>
      </c>
      <c r="E514" s="5"/>
      <c r="F514" s="61">
        <f t="shared" si="73"/>
        <v>0</v>
      </c>
      <c r="G514" s="61">
        <f t="shared" si="73"/>
        <v>0</v>
      </c>
      <c r="H514" s="61">
        <f t="shared" si="73"/>
        <v>0</v>
      </c>
    </row>
    <row r="515" spans="1:8" s="21" customFormat="1" ht="19.5" customHeight="1" outlineLevel="5" x14ac:dyDescent="0.2">
      <c r="A515" s="32" t="s">
        <v>79</v>
      </c>
      <c r="B515" s="28" t="s">
        <v>16</v>
      </c>
      <c r="C515" s="28" t="s">
        <v>435</v>
      </c>
      <c r="D515" s="28" t="s">
        <v>80</v>
      </c>
      <c r="E515" s="28"/>
      <c r="F515" s="62">
        <v>0</v>
      </c>
      <c r="G515" s="62">
        <v>0</v>
      </c>
      <c r="H515" s="62">
        <v>0</v>
      </c>
    </row>
    <row r="516" spans="1:8" s="21" customFormat="1" ht="47.25" outlineLevel="5" x14ac:dyDescent="0.2">
      <c r="A516" s="33" t="s">
        <v>264</v>
      </c>
      <c r="B516" s="35" t="s">
        <v>16</v>
      </c>
      <c r="C516" s="35" t="s">
        <v>371</v>
      </c>
      <c r="D516" s="35" t="s">
        <v>5</v>
      </c>
      <c r="E516" s="35"/>
      <c r="F516" s="63">
        <f t="shared" ref="F516:H517" si="74">F517</f>
        <v>2095</v>
      </c>
      <c r="G516" s="63">
        <f t="shared" si="74"/>
        <v>2140</v>
      </c>
      <c r="H516" s="63">
        <f t="shared" si="74"/>
        <v>2140</v>
      </c>
    </row>
    <row r="517" spans="1:8" s="21" customFormat="1" ht="15.75" outlineLevel="5" x14ac:dyDescent="0.2">
      <c r="A517" s="4" t="s">
        <v>101</v>
      </c>
      <c r="B517" s="5" t="s">
        <v>16</v>
      </c>
      <c r="C517" s="5" t="s">
        <v>404</v>
      </c>
      <c r="D517" s="5" t="s">
        <v>102</v>
      </c>
      <c r="E517" s="5"/>
      <c r="F517" s="61">
        <f t="shared" si="74"/>
        <v>2095</v>
      </c>
      <c r="G517" s="61">
        <f t="shared" si="74"/>
        <v>2140</v>
      </c>
      <c r="H517" s="61">
        <f t="shared" si="74"/>
        <v>2140</v>
      </c>
    </row>
    <row r="518" spans="1:8" s="21" customFormat="1" ht="15.75" outlineLevel="5" x14ac:dyDescent="0.2">
      <c r="A518" s="32" t="s">
        <v>79</v>
      </c>
      <c r="B518" s="28" t="s">
        <v>16</v>
      </c>
      <c r="C518" s="28" t="s">
        <v>404</v>
      </c>
      <c r="D518" s="28" t="s">
        <v>80</v>
      </c>
      <c r="E518" s="28"/>
      <c r="F518" s="62">
        <v>2095</v>
      </c>
      <c r="G518" s="62">
        <v>2140</v>
      </c>
      <c r="H518" s="62">
        <v>2140</v>
      </c>
    </row>
    <row r="519" spans="1:8" s="21" customFormat="1" ht="15.75" outlineLevel="5" x14ac:dyDescent="0.2">
      <c r="A519" s="54" t="s">
        <v>126</v>
      </c>
      <c r="B519" s="17" t="s">
        <v>16</v>
      </c>
      <c r="C519" s="17" t="s">
        <v>207</v>
      </c>
      <c r="D519" s="17" t="s">
        <v>5</v>
      </c>
      <c r="E519" s="17"/>
      <c r="F519" s="18">
        <f t="shared" ref="F519:H521" si="75">F520</f>
        <v>750</v>
      </c>
      <c r="G519" s="18">
        <f t="shared" si="75"/>
        <v>750</v>
      </c>
      <c r="H519" s="18">
        <f t="shared" si="75"/>
        <v>750</v>
      </c>
    </row>
    <row r="520" spans="1:8" s="21" customFormat="1" ht="47.25" outlineLevel="5" x14ac:dyDescent="0.2">
      <c r="A520" s="33" t="s">
        <v>264</v>
      </c>
      <c r="B520" s="35" t="s">
        <v>16</v>
      </c>
      <c r="C520" s="35" t="s">
        <v>372</v>
      </c>
      <c r="D520" s="35" t="s">
        <v>5</v>
      </c>
      <c r="E520" s="35"/>
      <c r="F520" s="63">
        <f t="shared" si="75"/>
        <v>750</v>
      </c>
      <c r="G520" s="63">
        <f t="shared" si="75"/>
        <v>750</v>
      </c>
      <c r="H520" s="63">
        <f t="shared" si="75"/>
        <v>750</v>
      </c>
    </row>
    <row r="521" spans="1:8" s="21" customFormat="1" ht="15.75" outlineLevel="5" x14ac:dyDescent="0.2">
      <c r="A521" s="4" t="s">
        <v>101</v>
      </c>
      <c r="B521" s="5" t="s">
        <v>16</v>
      </c>
      <c r="C521" s="5" t="s">
        <v>405</v>
      </c>
      <c r="D521" s="5" t="s">
        <v>102</v>
      </c>
      <c r="E521" s="5"/>
      <c r="F521" s="61">
        <f t="shared" si="75"/>
        <v>750</v>
      </c>
      <c r="G521" s="61">
        <f t="shared" si="75"/>
        <v>750</v>
      </c>
      <c r="H521" s="61">
        <f t="shared" si="75"/>
        <v>750</v>
      </c>
    </row>
    <row r="522" spans="1:8" s="21" customFormat="1" ht="15.75" outlineLevel="5" x14ac:dyDescent="0.2">
      <c r="A522" s="32" t="s">
        <v>79</v>
      </c>
      <c r="B522" s="28" t="s">
        <v>16</v>
      </c>
      <c r="C522" s="28" t="s">
        <v>405</v>
      </c>
      <c r="D522" s="28" t="s">
        <v>80</v>
      </c>
      <c r="E522" s="28"/>
      <c r="F522" s="62">
        <v>750</v>
      </c>
      <c r="G522" s="62">
        <v>750</v>
      </c>
      <c r="H522" s="62">
        <v>750</v>
      </c>
    </row>
    <row r="523" spans="1:8" s="21" customFormat="1" ht="31.5" outlineLevel="5" x14ac:dyDescent="0.2">
      <c r="A523" s="54" t="s">
        <v>152</v>
      </c>
      <c r="B523" s="17" t="s">
        <v>16</v>
      </c>
      <c r="C523" s="17" t="s">
        <v>215</v>
      </c>
      <c r="D523" s="17" t="s">
        <v>5</v>
      </c>
      <c r="E523" s="17"/>
      <c r="F523" s="18">
        <f t="shared" ref="F523:H525" si="76">F524</f>
        <v>0</v>
      </c>
      <c r="G523" s="18">
        <f t="shared" si="76"/>
        <v>0</v>
      </c>
      <c r="H523" s="18">
        <f t="shared" si="76"/>
        <v>0</v>
      </c>
    </row>
    <row r="524" spans="1:8" s="21" customFormat="1" ht="47.25" outlineLevel="5" x14ac:dyDescent="0.2">
      <c r="A524" s="33" t="s">
        <v>264</v>
      </c>
      <c r="B524" s="35" t="s">
        <v>16</v>
      </c>
      <c r="C524" s="35" t="s">
        <v>373</v>
      </c>
      <c r="D524" s="35" t="s">
        <v>5</v>
      </c>
      <c r="E524" s="35"/>
      <c r="F524" s="63">
        <f t="shared" si="76"/>
        <v>0</v>
      </c>
      <c r="G524" s="63">
        <f t="shared" si="76"/>
        <v>0</v>
      </c>
      <c r="H524" s="63">
        <f t="shared" si="76"/>
        <v>0</v>
      </c>
    </row>
    <row r="525" spans="1:8" s="21" customFormat="1" ht="15.75" outlineLevel="5" x14ac:dyDescent="0.2">
      <c r="A525" s="4" t="s">
        <v>101</v>
      </c>
      <c r="B525" s="5" t="s">
        <v>16</v>
      </c>
      <c r="C525" s="5" t="s">
        <v>406</v>
      </c>
      <c r="D525" s="5" t="s">
        <v>102</v>
      </c>
      <c r="E525" s="5"/>
      <c r="F525" s="61">
        <f t="shared" si="76"/>
        <v>0</v>
      </c>
      <c r="G525" s="61">
        <f t="shared" si="76"/>
        <v>0</v>
      </c>
      <c r="H525" s="61">
        <f t="shared" si="76"/>
        <v>0</v>
      </c>
    </row>
    <row r="526" spans="1:8" s="21" customFormat="1" ht="15.75" outlineLevel="5" x14ac:dyDescent="0.2">
      <c r="A526" s="32" t="s">
        <v>79</v>
      </c>
      <c r="B526" s="28" t="s">
        <v>16</v>
      </c>
      <c r="C526" s="28" t="s">
        <v>406</v>
      </c>
      <c r="D526" s="28" t="s">
        <v>80</v>
      </c>
      <c r="E526" s="28"/>
      <c r="F526" s="62">
        <v>0</v>
      </c>
      <c r="G526" s="62">
        <v>0</v>
      </c>
      <c r="H526" s="62">
        <v>0</v>
      </c>
    </row>
    <row r="527" spans="1:8" s="21" customFormat="1" ht="31.5" outlineLevel="5" x14ac:dyDescent="0.2">
      <c r="A527" s="54" t="s">
        <v>135</v>
      </c>
      <c r="B527" s="17" t="s">
        <v>16</v>
      </c>
      <c r="C527" s="17" t="s">
        <v>221</v>
      </c>
      <c r="D527" s="17" t="s">
        <v>5</v>
      </c>
      <c r="E527" s="17"/>
      <c r="F527" s="18">
        <f t="shared" ref="F527:H528" si="77">F528</f>
        <v>349.96800000000002</v>
      </c>
      <c r="G527" s="18">
        <f t="shared" si="77"/>
        <v>0</v>
      </c>
      <c r="H527" s="18">
        <f t="shared" si="77"/>
        <v>0</v>
      </c>
    </row>
    <row r="528" spans="1:8" s="21" customFormat="1" ht="15.75" outlineLevel="5" x14ac:dyDescent="0.2">
      <c r="A528" s="4" t="s">
        <v>106</v>
      </c>
      <c r="B528" s="5" t="s">
        <v>16</v>
      </c>
      <c r="C528" s="5" t="s">
        <v>220</v>
      </c>
      <c r="D528" s="5" t="s">
        <v>104</v>
      </c>
      <c r="E528" s="5"/>
      <c r="F528" s="6">
        <f t="shared" si="77"/>
        <v>349.96800000000002</v>
      </c>
      <c r="G528" s="6">
        <f t="shared" si="77"/>
        <v>0</v>
      </c>
      <c r="H528" s="6">
        <f t="shared" si="77"/>
        <v>0</v>
      </c>
    </row>
    <row r="529" spans="1:8" s="21" customFormat="1" ht="31.5" outlineLevel="5" x14ac:dyDescent="0.2">
      <c r="A529" s="27" t="s">
        <v>423</v>
      </c>
      <c r="B529" s="28" t="s">
        <v>16</v>
      </c>
      <c r="C529" s="28" t="s">
        <v>220</v>
      </c>
      <c r="D529" s="28" t="s">
        <v>105</v>
      </c>
      <c r="E529" s="28"/>
      <c r="F529" s="29">
        <v>349.96800000000002</v>
      </c>
      <c r="G529" s="29">
        <v>0</v>
      </c>
      <c r="H529" s="29">
        <v>0</v>
      </c>
    </row>
    <row r="530" spans="1:8" s="21" customFormat="1" ht="15.75" outlineLevel="5" x14ac:dyDescent="0.2">
      <c r="A530" s="40" t="s">
        <v>43</v>
      </c>
      <c r="B530" s="26" t="s">
        <v>22</v>
      </c>
      <c r="C530" s="26" t="s">
        <v>198</v>
      </c>
      <c r="D530" s="26" t="s">
        <v>5</v>
      </c>
      <c r="E530" s="26"/>
      <c r="F530" s="73">
        <f>F531+F539</f>
        <v>52747.135369999996</v>
      </c>
      <c r="G530" s="73">
        <f>G531+G539</f>
        <v>69313.549620000005</v>
      </c>
      <c r="H530" s="73">
        <f>H531+H539</f>
        <v>70571.361539999998</v>
      </c>
    </row>
    <row r="531" spans="1:8" s="21" customFormat="1" ht="31.5" outlineLevel="5" x14ac:dyDescent="0.2">
      <c r="A531" s="19" t="s">
        <v>114</v>
      </c>
      <c r="B531" s="8" t="s">
        <v>22</v>
      </c>
      <c r="C531" s="8" t="s">
        <v>199</v>
      </c>
      <c r="D531" s="8" t="s">
        <v>5</v>
      </c>
      <c r="E531" s="8"/>
      <c r="F531" s="9">
        <f>F532</f>
        <v>39512.128969999998</v>
      </c>
      <c r="G531" s="9">
        <f>G532</f>
        <v>38127.654620000001</v>
      </c>
      <c r="H531" s="9">
        <f>H532</f>
        <v>39385.466540000001</v>
      </c>
    </row>
    <row r="532" spans="1:8" s="21" customFormat="1" ht="31.5" outlineLevel="5" x14ac:dyDescent="0.2">
      <c r="A532" s="19" t="s">
        <v>116</v>
      </c>
      <c r="B532" s="10" t="s">
        <v>22</v>
      </c>
      <c r="C532" s="10" t="s">
        <v>286</v>
      </c>
      <c r="D532" s="10" t="s">
        <v>5</v>
      </c>
      <c r="E532" s="10"/>
      <c r="F532" s="11">
        <f>F533+F536</f>
        <v>39512.128969999998</v>
      </c>
      <c r="G532" s="11">
        <f>G533+G536</f>
        <v>38127.654620000001</v>
      </c>
      <c r="H532" s="11">
        <f>H533+H536</f>
        <v>39385.466540000001</v>
      </c>
    </row>
    <row r="533" spans="1:8" s="21" customFormat="1" ht="47.25" outlineLevel="5" x14ac:dyDescent="0.2">
      <c r="A533" s="37" t="s">
        <v>144</v>
      </c>
      <c r="B533" s="17" t="s">
        <v>22</v>
      </c>
      <c r="C533" s="17" t="s">
        <v>329</v>
      </c>
      <c r="D533" s="17" t="s">
        <v>5</v>
      </c>
      <c r="E533" s="17"/>
      <c r="F533" s="18">
        <f t="shared" ref="F533:H534" si="78">F534</f>
        <v>5748.1319999999996</v>
      </c>
      <c r="G533" s="18">
        <f t="shared" si="78"/>
        <v>5978.2079999999996</v>
      </c>
      <c r="H533" s="18">
        <f t="shared" si="78"/>
        <v>6215.8280000000004</v>
      </c>
    </row>
    <row r="534" spans="1:8" s="21" customFormat="1" ht="15.75" outlineLevel="5" x14ac:dyDescent="0.2">
      <c r="A534" s="4" t="s">
        <v>106</v>
      </c>
      <c r="B534" s="5" t="s">
        <v>22</v>
      </c>
      <c r="C534" s="5" t="s">
        <v>329</v>
      </c>
      <c r="D534" s="5" t="s">
        <v>104</v>
      </c>
      <c r="E534" s="5"/>
      <c r="F534" s="6">
        <f t="shared" si="78"/>
        <v>5748.1319999999996</v>
      </c>
      <c r="G534" s="6">
        <f t="shared" si="78"/>
        <v>5978.2079999999996</v>
      </c>
      <c r="H534" s="6">
        <f t="shared" si="78"/>
        <v>6215.8280000000004</v>
      </c>
    </row>
    <row r="535" spans="1:8" s="21" customFormat="1" ht="31.5" outlineLevel="5" x14ac:dyDescent="0.2">
      <c r="A535" s="27" t="s">
        <v>423</v>
      </c>
      <c r="B535" s="28" t="s">
        <v>22</v>
      </c>
      <c r="C535" s="28" t="s">
        <v>329</v>
      </c>
      <c r="D535" s="28" t="s">
        <v>105</v>
      </c>
      <c r="E535" s="28"/>
      <c r="F535" s="52">
        <v>5748.1319999999996</v>
      </c>
      <c r="G535" s="52">
        <v>5978.2079999999996</v>
      </c>
      <c r="H535" s="52">
        <v>6215.8280000000004</v>
      </c>
    </row>
    <row r="536" spans="1:8" s="21" customFormat="1" ht="64.5" customHeight="1" outlineLevel="5" x14ac:dyDescent="0.2">
      <c r="A536" s="37" t="s">
        <v>330</v>
      </c>
      <c r="B536" s="17" t="s">
        <v>22</v>
      </c>
      <c r="C536" s="17" t="s">
        <v>328</v>
      </c>
      <c r="D536" s="17" t="s">
        <v>5</v>
      </c>
      <c r="E536" s="17"/>
      <c r="F536" s="18">
        <f t="shared" ref="F536:H537" si="79">F537</f>
        <v>33763.99697</v>
      </c>
      <c r="G536" s="18">
        <f t="shared" si="79"/>
        <v>32149.446619999999</v>
      </c>
      <c r="H536" s="18">
        <f t="shared" si="79"/>
        <v>33169.63854</v>
      </c>
    </row>
    <row r="537" spans="1:8" s="21" customFormat="1" ht="15.75" outlineLevel="5" x14ac:dyDescent="0.2">
      <c r="A537" s="4" t="s">
        <v>106</v>
      </c>
      <c r="B537" s="5" t="s">
        <v>22</v>
      </c>
      <c r="C537" s="5" t="s">
        <v>328</v>
      </c>
      <c r="D537" s="5" t="s">
        <v>104</v>
      </c>
      <c r="E537" s="5"/>
      <c r="F537" s="6">
        <f t="shared" si="79"/>
        <v>33763.99697</v>
      </c>
      <c r="G537" s="6">
        <f t="shared" si="79"/>
        <v>32149.446619999999</v>
      </c>
      <c r="H537" s="6">
        <f t="shared" si="79"/>
        <v>33169.63854</v>
      </c>
    </row>
    <row r="538" spans="1:8" s="21" customFormat="1" ht="31.5" outlineLevel="5" x14ac:dyDescent="0.2">
      <c r="A538" s="27" t="s">
        <v>423</v>
      </c>
      <c r="B538" s="28" t="s">
        <v>22</v>
      </c>
      <c r="C538" s="28" t="s">
        <v>328</v>
      </c>
      <c r="D538" s="28" t="s">
        <v>105</v>
      </c>
      <c r="E538" s="28"/>
      <c r="F538" s="29">
        <v>33763.99697</v>
      </c>
      <c r="G538" s="29">
        <v>32149.446619999999</v>
      </c>
      <c r="H538" s="29">
        <v>33169.63854</v>
      </c>
    </row>
    <row r="539" spans="1:8" s="21" customFormat="1" ht="15.75" outlineLevel="5" x14ac:dyDescent="0.2">
      <c r="A539" s="12" t="s">
        <v>122</v>
      </c>
      <c r="B539" s="8" t="s">
        <v>22</v>
      </c>
      <c r="C539" s="8" t="s">
        <v>198</v>
      </c>
      <c r="D539" s="8" t="s">
        <v>5</v>
      </c>
      <c r="E539" s="8"/>
      <c r="F539" s="49">
        <f t="shared" ref="F539:H545" si="80">F540</f>
        <v>13235.0064</v>
      </c>
      <c r="G539" s="49">
        <f t="shared" si="80"/>
        <v>31185.895</v>
      </c>
      <c r="H539" s="49">
        <f t="shared" si="80"/>
        <v>31185.895</v>
      </c>
    </row>
    <row r="540" spans="1:8" s="21" customFormat="1" ht="31.5" outlineLevel="5" x14ac:dyDescent="0.2">
      <c r="A540" s="7" t="s">
        <v>262</v>
      </c>
      <c r="B540" s="8" t="s">
        <v>22</v>
      </c>
      <c r="C540" s="8" t="s">
        <v>254</v>
      </c>
      <c r="D540" s="8" t="s">
        <v>5</v>
      </c>
      <c r="E540" s="8"/>
      <c r="F540" s="49">
        <f>F544+F541</f>
        <v>13235.0064</v>
      </c>
      <c r="G540" s="49">
        <f>G544+G541</f>
        <v>31185.895</v>
      </c>
      <c r="H540" s="49">
        <f>H544+H541</f>
        <v>31185.895</v>
      </c>
    </row>
    <row r="541" spans="1:8" s="21" customFormat="1" ht="47.25" outlineLevel="5" x14ac:dyDescent="0.2">
      <c r="A541" s="37" t="s">
        <v>397</v>
      </c>
      <c r="B541" s="17" t="s">
        <v>22</v>
      </c>
      <c r="C541" s="17" t="s">
        <v>396</v>
      </c>
      <c r="D541" s="17" t="s">
        <v>5</v>
      </c>
      <c r="E541" s="17"/>
      <c r="F541" s="50">
        <f t="shared" si="80"/>
        <v>0</v>
      </c>
      <c r="G541" s="50">
        <f t="shared" si="80"/>
        <v>13416.48</v>
      </c>
      <c r="H541" s="50">
        <f t="shared" si="80"/>
        <v>13416.48</v>
      </c>
    </row>
    <row r="542" spans="1:8" s="21" customFormat="1" ht="15.75" outlineLevel="5" x14ac:dyDescent="0.2">
      <c r="A542" s="4" t="s">
        <v>250</v>
      </c>
      <c r="B542" s="5" t="s">
        <v>22</v>
      </c>
      <c r="C542" s="5" t="s">
        <v>396</v>
      </c>
      <c r="D542" s="5" t="s">
        <v>249</v>
      </c>
      <c r="E542" s="5"/>
      <c r="F542" s="51">
        <f t="shared" si="80"/>
        <v>0</v>
      </c>
      <c r="G542" s="51">
        <f t="shared" si="80"/>
        <v>13416.48</v>
      </c>
      <c r="H542" s="51">
        <f t="shared" si="80"/>
        <v>13416.48</v>
      </c>
    </row>
    <row r="543" spans="1:8" s="21" customFormat="1" ht="47.25" outlineLevel="5" x14ac:dyDescent="0.2">
      <c r="A543" s="27" t="s">
        <v>425</v>
      </c>
      <c r="B543" s="28" t="s">
        <v>22</v>
      </c>
      <c r="C543" s="28" t="s">
        <v>396</v>
      </c>
      <c r="D543" s="28" t="s">
        <v>284</v>
      </c>
      <c r="E543" s="28"/>
      <c r="F543" s="81">
        <v>0</v>
      </c>
      <c r="G543" s="81">
        <v>13416.48</v>
      </c>
      <c r="H543" s="81">
        <v>13416.48</v>
      </c>
    </row>
    <row r="544" spans="1:8" s="21" customFormat="1" ht="63" outlineLevel="5" x14ac:dyDescent="0.2">
      <c r="A544" s="37" t="s">
        <v>395</v>
      </c>
      <c r="B544" s="17" t="s">
        <v>22</v>
      </c>
      <c r="C544" s="17" t="s">
        <v>277</v>
      </c>
      <c r="D544" s="17" t="s">
        <v>5</v>
      </c>
      <c r="E544" s="17"/>
      <c r="F544" s="50">
        <f t="shared" si="80"/>
        <v>13235.0064</v>
      </c>
      <c r="G544" s="50">
        <f t="shared" si="80"/>
        <v>17769.415000000001</v>
      </c>
      <c r="H544" s="50">
        <f t="shared" si="80"/>
        <v>17769.415000000001</v>
      </c>
    </row>
    <row r="545" spans="1:8" s="21" customFormat="1" ht="15.75" outlineLevel="5" x14ac:dyDescent="0.2">
      <c r="A545" s="4" t="s">
        <v>250</v>
      </c>
      <c r="B545" s="5" t="s">
        <v>22</v>
      </c>
      <c r="C545" s="5" t="s">
        <v>277</v>
      </c>
      <c r="D545" s="5" t="s">
        <v>249</v>
      </c>
      <c r="E545" s="5"/>
      <c r="F545" s="51">
        <f t="shared" si="80"/>
        <v>13235.0064</v>
      </c>
      <c r="G545" s="51">
        <f t="shared" si="80"/>
        <v>17769.415000000001</v>
      </c>
      <c r="H545" s="51">
        <f t="shared" si="80"/>
        <v>17769.415000000001</v>
      </c>
    </row>
    <row r="546" spans="1:8" s="21" customFormat="1" ht="33.75" customHeight="1" outlineLevel="5" x14ac:dyDescent="0.2">
      <c r="A546" s="27" t="s">
        <v>425</v>
      </c>
      <c r="B546" s="28" t="s">
        <v>22</v>
      </c>
      <c r="C546" s="28" t="s">
        <v>277</v>
      </c>
      <c r="D546" s="28" t="s">
        <v>284</v>
      </c>
      <c r="E546" s="28"/>
      <c r="F546" s="81">
        <v>13235.0064</v>
      </c>
      <c r="G546" s="81">
        <v>17769.415000000001</v>
      </c>
      <c r="H546" s="81">
        <v>17769.415000000001</v>
      </c>
    </row>
    <row r="547" spans="1:8" s="21" customFormat="1" ht="15.75" outlineLevel="5" x14ac:dyDescent="0.2">
      <c r="A547" s="40" t="s">
        <v>145</v>
      </c>
      <c r="B547" s="26" t="s">
        <v>146</v>
      </c>
      <c r="C547" s="26" t="s">
        <v>198</v>
      </c>
      <c r="D547" s="26" t="s">
        <v>5</v>
      </c>
      <c r="E547" s="26"/>
      <c r="F547" s="38">
        <f>F548+F552</f>
        <v>213.12155999999999</v>
      </c>
      <c r="G547" s="38">
        <f t="shared" ref="G547:H547" si="81">G548+G552</f>
        <v>100</v>
      </c>
      <c r="H547" s="38">
        <f t="shared" si="81"/>
        <v>100</v>
      </c>
    </row>
    <row r="548" spans="1:8" s="21" customFormat="1" ht="15.75" outlineLevel="5" x14ac:dyDescent="0.2">
      <c r="A548" s="12" t="s">
        <v>247</v>
      </c>
      <c r="B548" s="8" t="s">
        <v>146</v>
      </c>
      <c r="C548" s="8" t="s">
        <v>230</v>
      </c>
      <c r="D548" s="8" t="s">
        <v>5</v>
      </c>
      <c r="E548" s="8"/>
      <c r="F548" s="9">
        <f t="shared" ref="F548:H557" si="82">F549</f>
        <v>100</v>
      </c>
      <c r="G548" s="9">
        <f t="shared" si="82"/>
        <v>100</v>
      </c>
      <c r="H548" s="9">
        <f t="shared" si="82"/>
        <v>100</v>
      </c>
    </row>
    <row r="549" spans="1:8" s="21" customFormat="1" ht="33" customHeight="1" outlineLevel="5" x14ac:dyDescent="0.2">
      <c r="A549" s="37" t="s">
        <v>147</v>
      </c>
      <c r="B549" s="17" t="s">
        <v>146</v>
      </c>
      <c r="C549" s="17" t="s">
        <v>320</v>
      </c>
      <c r="D549" s="17" t="s">
        <v>5</v>
      </c>
      <c r="E549" s="17"/>
      <c r="F549" s="18">
        <f t="shared" si="82"/>
        <v>100</v>
      </c>
      <c r="G549" s="18">
        <f t="shared" si="82"/>
        <v>100</v>
      </c>
      <c r="H549" s="18">
        <f t="shared" si="82"/>
        <v>100</v>
      </c>
    </row>
    <row r="550" spans="1:8" s="21" customFormat="1" ht="31.5" outlineLevel="5" x14ac:dyDescent="0.2">
      <c r="A550" s="4" t="s">
        <v>420</v>
      </c>
      <c r="B550" s="5" t="s">
        <v>146</v>
      </c>
      <c r="C550" s="5" t="s">
        <v>320</v>
      </c>
      <c r="D550" s="5" t="s">
        <v>85</v>
      </c>
      <c r="E550" s="5"/>
      <c r="F550" s="6">
        <f t="shared" si="82"/>
        <v>100</v>
      </c>
      <c r="G550" s="6">
        <f t="shared" si="82"/>
        <v>100</v>
      </c>
      <c r="H550" s="6">
        <f t="shared" si="82"/>
        <v>100</v>
      </c>
    </row>
    <row r="551" spans="1:8" s="21" customFormat="1" ht="15.75" outlineLevel="5" x14ac:dyDescent="0.2">
      <c r="A551" s="27" t="s">
        <v>422</v>
      </c>
      <c r="B551" s="28" t="s">
        <v>146</v>
      </c>
      <c r="C551" s="58" t="s">
        <v>320</v>
      </c>
      <c r="D551" s="28" t="s">
        <v>86</v>
      </c>
      <c r="E551" s="28"/>
      <c r="F551" s="29">
        <v>100</v>
      </c>
      <c r="G551" s="29">
        <v>100</v>
      </c>
      <c r="H551" s="29">
        <v>100</v>
      </c>
    </row>
    <row r="552" spans="1:8" s="21" customFormat="1" ht="31.5" outlineLevel="5" x14ac:dyDescent="0.2">
      <c r="A552" s="12" t="s">
        <v>355</v>
      </c>
      <c r="B552" s="8" t="s">
        <v>146</v>
      </c>
      <c r="C552" s="8" t="s">
        <v>356</v>
      </c>
      <c r="D552" s="8" t="s">
        <v>5</v>
      </c>
      <c r="E552" s="8"/>
      <c r="F552" s="9">
        <f>F553+F556</f>
        <v>113.12156</v>
      </c>
      <c r="G552" s="9">
        <f t="shared" ref="G552:H552" si="83">G553+G556</f>
        <v>0</v>
      </c>
      <c r="H552" s="9">
        <f t="shared" si="83"/>
        <v>0</v>
      </c>
    </row>
    <row r="553" spans="1:8" s="21" customFormat="1" ht="31.5" customHeight="1" outlineLevel="5" x14ac:dyDescent="0.2">
      <c r="A553" s="37" t="s">
        <v>483</v>
      </c>
      <c r="B553" s="17" t="s">
        <v>146</v>
      </c>
      <c r="C553" s="17" t="s">
        <v>484</v>
      </c>
      <c r="D553" s="17" t="s">
        <v>5</v>
      </c>
      <c r="E553" s="17"/>
      <c r="F553" s="18">
        <f t="shared" si="82"/>
        <v>53.121560000000002</v>
      </c>
      <c r="G553" s="18">
        <f t="shared" si="82"/>
        <v>0</v>
      </c>
      <c r="H553" s="18">
        <f t="shared" si="82"/>
        <v>0</v>
      </c>
    </row>
    <row r="554" spans="1:8" s="21" customFormat="1" ht="31.5" outlineLevel="5" x14ac:dyDescent="0.2">
      <c r="A554" s="4" t="s">
        <v>427</v>
      </c>
      <c r="B554" s="5" t="s">
        <v>146</v>
      </c>
      <c r="C554" s="5" t="s">
        <v>484</v>
      </c>
      <c r="D554" s="5" t="s">
        <v>246</v>
      </c>
      <c r="E554" s="5"/>
      <c r="F554" s="6">
        <f t="shared" si="82"/>
        <v>53.121560000000002</v>
      </c>
      <c r="G554" s="6">
        <f t="shared" si="82"/>
        <v>0</v>
      </c>
      <c r="H554" s="6">
        <f t="shared" si="82"/>
        <v>0</v>
      </c>
    </row>
    <row r="555" spans="1:8" s="21" customFormat="1" ht="31.5" outlineLevel="5" x14ac:dyDescent="0.2">
      <c r="A555" s="32" t="s">
        <v>433</v>
      </c>
      <c r="B555" s="28" t="s">
        <v>146</v>
      </c>
      <c r="C555" s="58" t="s">
        <v>484</v>
      </c>
      <c r="D555" s="28" t="s">
        <v>432</v>
      </c>
      <c r="E555" s="28"/>
      <c r="F555" s="29">
        <v>53.121560000000002</v>
      </c>
      <c r="G555" s="29">
        <v>0</v>
      </c>
      <c r="H555" s="29">
        <v>0</v>
      </c>
    </row>
    <row r="556" spans="1:8" s="21" customFormat="1" ht="31.5" outlineLevel="5" x14ac:dyDescent="0.2">
      <c r="A556" s="37" t="s">
        <v>486</v>
      </c>
      <c r="B556" s="17" t="s">
        <v>146</v>
      </c>
      <c r="C556" s="17" t="s">
        <v>485</v>
      </c>
      <c r="D556" s="17" t="s">
        <v>5</v>
      </c>
      <c r="E556" s="17"/>
      <c r="F556" s="18">
        <f t="shared" si="82"/>
        <v>60</v>
      </c>
      <c r="G556" s="18">
        <f t="shared" si="82"/>
        <v>0</v>
      </c>
      <c r="H556" s="18">
        <f t="shared" si="82"/>
        <v>0</v>
      </c>
    </row>
    <row r="557" spans="1:8" s="21" customFormat="1" ht="31.5" outlineLevel="5" x14ac:dyDescent="0.2">
      <c r="A557" s="4" t="s">
        <v>427</v>
      </c>
      <c r="B557" s="5" t="s">
        <v>146</v>
      </c>
      <c r="C557" s="5" t="s">
        <v>485</v>
      </c>
      <c r="D557" s="5" t="s">
        <v>246</v>
      </c>
      <c r="E557" s="5"/>
      <c r="F557" s="6">
        <f t="shared" si="82"/>
        <v>60</v>
      </c>
      <c r="G557" s="6">
        <f t="shared" si="82"/>
        <v>0</v>
      </c>
      <c r="H557" s="6">
        <f t="shared" si="82"/>
        <v>0</v>
      </c>
    </row>
    <row r="558" spans="1:8" s="21" customFormat="1" ht="31.5" outlineLevel="5" x14ac:dyDescent="0.2">
      <c r="A558" s="32" t="s">
        <v>433</v>
      </c>
      <c r="B558" s="28" t="s">
        <v>146</v>
      </c>
      <c r="C558" s="58" t="s">
        <v>485</v>
      </c>
      <c r="D558" s="28" t="s">
        <v>432</v>
      </c>
      <c r="E558" s="28"/>
      <c r="F558" s="29">
        <v>60</v>
      </c>
      <c r="G558" s="29">
        <v>0</v>
      </c>
      <c r="H558" s="29">
        <v>0</v>
      </c>
    </row>
    <row r="559" spans="1:8" s="21" customFormat="1" ht="18.75" outlineLevel="5" x14ac:dyDescent="0.2">
      <c r="A559" s="14" t="s">
        <v>73</v>
      </c>
      <c r="B559" s="15" t="s">
        <v>46</v>
      </c>
      <c r="C559" s="15" t="s">
        <v>198</v>
      </c>
      <c r="D559" s="15" t="s">
        <v>5</v>
      </c>
      <c r="E559" s="15"/>
      <c r="F559" s="16">
        <f>F560+F570+F587</f>
        <v>25684.783230000001</v>
      </c>
      <c r="G559" s="16">
        <f>G560+G570+G587</f>
        <v>16200</v>
      </c>
      <c r="H559" s="16">
        <f>H560+H570+H587</f>
        <v>15200</v>
      </c>
    </row>
    <row r="560" spans="1:8" s="21" customFormat="1" ht="15.75" outlineLevel="5" x14ac:dyDescent="0.2">
      <c r="A560" s="7" t="s">
        <v>37</v>
      </c>
      <c r="B560" s="8" t="s">
        <v>17</v>
      </c>
      <c r="C560" s="8" t="s">
        <v>198</v>
      </c>
      <c r="D560" s="8" t="s">
        <v>5</v>
      </c>
      <c r="E560" s="8"/>
      <c r="F560" s="9">
        <f>F565+F561</f>
        <v>645</v>
      </c>
      <c r="G560" s="9">
        <f>G565+G561</f>
        <v>200</v>
      </c>
      <c r="H560" s="9">
        <f>H565+H561</f>
        <v>200</v>
      </c>
    </row>
    <row r="561" spans="1:8" s="21" customFormat="1" ht="15.75" outlineLevel="5" x14ac:dyDescent="0.2">
      <c r="A561" s="34" t="s">
        <v>374</v>
      </c>
      <c r="B561" s="17" t="s">
        <v>17</v>
      </c>
      <c r="C561" s="17" t="s">
        <v>351</v>
      </c>
      <c r="D561" s="17" t="s">
        <v>5</v>
      </c>
      <c r="E561" s="17"/>
      <c r="F561" s="18">
        <f t="shared" ref="F561:H563" si="84">F562</f>
        <v>15</v>
      </c>
      <c r="G561" s="18">
        <f t="shared" si="84"/>
        <v>0</v>
      </c>
      <c r="H561" s="18">
        <f t="shared" si="84"/>
        <v>0</v>
      </c>
    </row>
    <row r="562" spans="1:8" s="21" customFormat="1" ht="31.5" outlineLevel="5" x14ac:dyDescent="0.2">
      <c r="A562" s="37" t="s">
        <v>375</v>
      </c>
      <c r="B562" s="17" t="s">
        <v>17</v>
      </c>
      <c r="C562" s="17" t="s">
        <v>353</v>
      </c>
      <c r="D562" s="17" t="s">
        <v>5</v>
      </c>
      <c r="E562" s="17"/>
      <c r="F562" s="18">
        <f t="shared" si="84"/>
        <v>15</v>
      </c>
      <c r="G562" s="18">
        <f t="shared" si="84"/>
        <v>0</v>
      </c>
      <c r="H562" s="18">
        <f t="shared" si="84"/>
        <v>0</v>
      </c>
    </row>
    <row r="563" spans="1:8" s="21" customFormat="1" ht="31.5" outlineLevel="5" x14ac:dyDescent="0.2">
      <c r="A563" s="4" t="s">
        <v>420</v>
      </c>
      <c r="B563" s="5" t="s">
        <v>17</v>
      </c>
      <c r="C563" s="5" t="s">
        <v>353</v>
      </c>
      <c r="D563" s="5" t="s">
        <v>85</v>
      </c>
      <c r="E563" s="5"/>
      <c r="F563" s="6">
        <f t="shared" si="84"/>
        <v>15</v>
      </c>
      <c r="G563" s="6">
        <f t="shared" si="84"/>
        <v>0</v>
      </c>
      <c r="H563" s="6">
        <f t="shared" si="84"/>
        <v>0</v>
      </c>
    </row>
    <row r="564" spans="1:8" s="21" customFormat="1" ht="15.75" outlineLevel="5" x14ac:dyDescent="0.2">
      <c r="A564" s="27" t="s">
        <v>422</v>
      </c>
      <c r="B564" s="28" t="s">
        <v>17</v>
      </c>
      <c r="C564" s="28" t="s">
        <v>353</v>
      </c>
      <c r="D564" s="28" t="s">
        <v>86</v>
      </c>
      <c r="E564" s="28"/>
      <c r="F564" s="29">
        <v>15</v>
      </c>
      <c r="G564" s="29">
        <v>0</v>
      </c>
      <c r="H564" s="29">
        <v>0</v>
      </c>
    </row>
    <row r="565" spans="1:8" s="21" customFormat="1" ht="15.75" outlineLevel="5" x14ac:dyDescent="0.2">
      <c r="A565" s="34" t="s">
        <v>186</v>
      </c>
      <c r="B565" s="17" t="s">
        <v>17</v>
      </c>
      <c r="C565" s="17" t="s">
        <v>231</v>
      </c>
      <c r="D565" s="17" t="s">
        <v>5</v>
      </c>
      <c r="E565" s="17"/>
      <c r="F565" s="18">
        <f>F566</f>
        <v>630</v>
      </c>
      <c r="G565" s="18">
        <f>G566</f>
        <v>200</v>
      </c>
      <c r="H565" s="18">
        <f>H566</f>
        <v>200</v>
      </c>
    </row>
    <row r="566" spans="1:8" s="21" customFormat="1" ht="36" customHeight="1" outlineLevel="5" x14ac:dyDescent="0.2">
      <c r="A566" s="37" t="s">
        <v>148</v>
      </c>
      <c r="B566" s="17" t="s">
        <v>17</v>
      </c>
      <c r="C566" s="17" t="s">
        <v>321</v>
      </c>
      <c r="D566" s="17" t="s">
        <v>5</v>
      </c>
      <c r="E566" s="17"/>
      <c r="F566" s="18">
        <f>F567+F568</f>
        <v>630</v>
      </c>
      <c r="G566" s="18">
        <f>G567+G568</f>
        <v>200</v>
      </c>
      <c r="H566" s="18">
        <f>H567+H568</f>
        <v>200</v>
      </c>
    </row>
    <row r="567" spans="1:8" s="21" customFormat="1" ht="31.5" customHeight="1" outlineLevel="5" x14ac:dyDescent="0.2">
      <c r="A567" s="59" t="s">
        <v>419</v>
      </c>
      <c r="B567" s="58" t="s">
        <v>17</v>
      </c>
      <c r="C567" s="58" t="s">
        <v>321</v>
      </c>
      <c r="D567" s="58" t="s">
        <v>241</v>
      </c>
      <c r="E567" s="58"/>
      <c r="F567" s="74">
        <v>400</v>
      </c>
      <c r="G567" s="74">
        <v>70</v>
      </c>
      <c r="H567" s="74">
        <v>70</v>
      </c>
    </row>
    <row r="568" spans="1:8" s="21" customFormat="1" ht="31.5" outlineLevel="5" x14ac:dyDescent="0.2">
      <c r="A568" s="4" t="s">
        <v>420</v>
      </c>
      <c r="B568" s="5" t="s">
        <v>17</v>
      </c>
      <c r="C568" s="5" t="s">
        <v>321</v>
      </c>
      <c r="D568" s="5" t="s">
        <v>85</v>
      </c>
      <c r="E568" s="5"/>
      <c r="F568" s="6">
        <f>F569</f>
        <v>230</v>
      </c>
      <c r="G568" s="6">
        <f>G569</f>
        <v>130</v>
      </c>
      <c r="H568" s="6">
        <f>H569</f>
        <v>130</v>
      </c>
    </row>
    <row r="569" spans="1:8" s="21" customFormat="1" ht="15.75" outlineLevel="5" x14ac:dyDescent="0.2">
      <c r="A569" s="27" t="s">
        <v>422</v>
      </c>
      <c r="B569" s="28" t="s">
        <v>17</v>
      </c>
      <c r="C569" s="28" t="s">
        <v>321</v>
      </c>
      <c r="D569" s="28" t="s">
        <v>86</v>
      </c>
      <c r="E569" s="28"/>
      <c r="F569" s="29">
        <v>230</v>
      </c>
      <c r="G569" s="29">
        <v>130</v>
      </c>
      <c r="H569" s="29">
        <v>130</v>
      </c>
    </row>
    <row r="570" spans="1:8" s="21" customFormat="1" ht="15.75" outlineLevel="5" x14ac:dyDescent="0.2">
      <c r="A570" s="7" t="s">
        <v>272</v>
      </c>
      <c r="B570" s="8" t="s">
        <v>271</v>
      </c>
      <c r="C570" s="8" t="s">
        <v>198</v>
      </c>
      <c r="D570" s="8" t="s">
        <v>5</v>
      </c>
      <c r="E570" s="8"/>
      <c r="F570" s="67">
        <f>F571</f>
        <v>8249.7832300000009</v>
      </c>
      <c r="G570" s="9">
        <f>G571</f>
        <v>0</v>
      </c>
      <c r="H570" s="9">
        <f>H571</f>
        <v>0</v>
      </c>
    </row>
    <row r="571" spans="1:8" s="21" customFormat="1" ht="15.75" outlineLevel="5" x14ac:dyDescent="0.2">
      <c r="A571" s="34" t="s">
        <v>186</v>
      </c>
      <c r="B571" s="17" t="s">
        <v>271</v>
      </c>
      <c r="C571" s="17" t="s">
        <v>231</v>
      </c>
      <c r="D571" s="17" t="s">
        <v>5</v>
      </c>
      <c r="E571" s="17"/>
      <c r="F571" s="18">
        <f>F581+F584+F575+F572</f>
        <v>8249.7832300000009</v>
      </c>
      <c r="G571" s="18">
        <f t="shared" ref="G571:H571" si="85">G581+G584+G575+G572</f>
        <v>0</v>
      </c>
      <c r="H571" s="18">
        <f t="shared" si="85"/>
        <v>0</v>
      </c>
    </row>
    <row r="572" spans="1:8" s="21" customFormat="1" ht="33" customHeight="1" outlineLevel="5" x14ac:dyDescent="0.2">
      <c r="A572" s="37" t="s">
        <v>148</v>
      </c>
      <c r="B572" s="17" t="s">
        <v>271</v>
      </c>
      <c r="C572" s="17" t="s">
        <v>321</v>
      </c>
      <c r="D572" s="17" t="s">
        <v>5</v>
      </c>
      <c r="E572" s="17"/>
      <c r="F572" s="18">
        <f>F573</f>
        <v>4064.4832299999998</v>
      </c>
      <c r="G572" s="18">
        <f t="shared" ref="G572:H572" si="86">G573</f>
        <v>0</v>
      </c>
      <c r="H572" s="18">
        <f t="shared" si="86"/>
        <v>0</v>
      </c>
    </row>
    <row r="573" spans="1:8" s="21" customFormat="1" ht="31.5" outlineLevel="5" x14ac:dyDescent="0.2">
      <c r="A573" s="4" t="s">
        <v>420</v>
      </c>
      <c r="B573" s="5" t="s">
        <v>271</v>
      </c>
      <c r="C573" s="5" t="s">
        <v>321</v>
      </c>
      <c r="D573" s="5" t="s">
        <v>85</v>
      </c>
      <c r="E573" s="5"/>
      <c r="F573" s="6">
        <f t="shared" ref="F573:H573" si="87">F574</f>
        <v>4064.4832299999998</v>
      </c>
      <c r="G573" s="6">
        <f t="shared" si="87"/>
        <v>0</v>
      </c>
      <c r="H573" s="6">
        <f t="shared" si="87"/>
        <v>0</v>
      </c>
    </row>
    <row r="574" spans="1:8" s="21" customFormat="1" ht="15.75" outlineLevel="5" x14ac:dyDescent="0.2">
      <c r="A574" s="27" t="s">
        <v>422</v>
      </c>
      <c r="B574" s="28" t="s">
        <v>271</v>
      </c>
      <c r="C574" s="28" t="s">
        <v>321</v>
      </c>
      <c r="D574" s="28" t="s">
        <v>86</v>
      </c>
      <c r="E574" s="28"/>
      <c r="F574" s="29">
        <v>4064.4832299999998</v>
      </c>
      <c r="G574" s="29"/>
      <c r="H574" s="29"/>
    </row>
    <row r="575" spans="1:8" s="21" customFormat="1" ht="31.5" outlineLevel="5" x14ac:dyDescent="0.2">
      <c r="A575" s="37" t="s">
        <v>488</v>
      </c>
      <c r="B575" s="17" t="s">
        <v>271</v>
      </c>
      <c r="C575" s="17" t="s">
        <v>445</v>
      </c>
      <c r="D575" s="17" t="s">
        <v>5</v>
      </c>
      <c r="E575" s="17"/>
      <c r="F575" s="18">
        <f>F576+F579</f>
        <v>3602.7</v>
      </c>
      <c r="G575" s="18">
        <f t="shared" ref="G575:H576" si="88">G576</f>
        <v>0</v>
      </c>
      <c r="H575" s="18">
        <f t="shared" si="88"/>
        <v>0</v>
      </c>
    </row>
    <row r="576" spans="1:8" s="21" customFormat="1" ht="31.5" outlineLevel="5" x14ac:dyDescent="0.2">
      <c r="A576" s="4" t="s">
        <v>420</v>
      </c>
      <c r="B576" s="5" t="s">
        <v>271</v>
      </c>
      <c r="C576" s="5" t="s">
        <v>445</v>
      </c>
      <c r="D576" s="5" t="s">
        <v>85</v>
      </c>
      <c r="E576" s="5"/>
      <c r="F576" s="6">
        <f>F577+F578</f>
        <v>715.5</v>
      </c>
      <c r="G576" s="6">
        <f t="shared" si="88"/>
        <v>0</v>
      </c>
      <c r="H576" s="6">
        <f t="shared" si="88"/>
        <v>0</v>
      </c>
    </row>
    <row r="577" spans="1:8" s="21" customFormat="1" ht="15.75" outlineLevel="5" x14ac:dyDescent="0.2">
      <c r="A577" s="27" t="s">
        <v>422</v>
      </c>
      <c r="B577" s="28" t="s">
        <v>271</v>
      </c>
      <c r="C577" s="28" t="s">
        <v>445</v>
      </c>
      <c r="D577" s="28" t="s">
        <v>86</v>
      </c>
      <c r="E577" s="28"/>
      <c r="F577" s="29">
        <v>485.19</v>
      </c>
      <c r="G577" s="29"/>
      <c r="H577" s="29"/>
    </row>
    <row r="578" spans="1:8" s="21" customFormat="1" ht="15.75" outlineLevel="5" x14ac:dyDescent="0.2">
      <c r="A578" s="27" t="s">
        <v>360</v>
      </c>
      <c r="B578" s="28" t="s">
        <v>271</v>
      </c>
      <c r="C578" s="28" t="s">
        <v>445</v>
      </c>
      <c r="D578" s="28" t="s">
        <v>359</v>
      </c>
      <c r="E578" s="28"/>
      <c r="F578" s="29">
        <v>230.31</v>
      </c>
      <c r="G578" s="29"/>
      <c r="H578" s="29"/>
    </row>
    <row r="579" spans="1:8" s="21" customFormat="1" ht="15.75" outlineLevel="5" x14ac:dyDescent="0.2">
      <c r="A579" s="4" t="s">
        <v>87</v>
      </c>
      <c r="B579" s="5" t="s">
        <v>271</v>
      </c>
      <c r="C579" s="5" t="s">
        <v>445</v>
      </c>
      <c r="D579" s="5" t="s">
        <v>88</v>
      </c>
      <c r="E579" s="51">
        <v>29.6</v>
      </c>
      <c r="F579" s="51">
        <f>F580</f>
        <v>2887.2</v>
      </c>
      <c r="G579" s="51">
        <f>G580</f>
        <v>0</v>
      </c>
      <c r="H579" s="51">
        <f>H580</f>
        <v>0</v>
      </c>
    </row>
    <row r="580" spans="1:8" s="21" customFormat="1" ht="15.75" outlineLevel="5" x14ac:dyDescent="0.2">
      <c r="A580" s="27" t="s">
        <v>89</v>
      </c>
      <c r="B580" s="28" t="s">
        <v>271</v>
      </c>
      <c r="C580" s="28" t="s">
        <v>445</v>
      </c>
      <c r="D580" s="28" t="s">
        <v>90</v>
      </c>
      <c r="E580" s="52">
        <v>0</v>
      </c>
      <c r="F580" s="52">
        <v>2887.2</v>
      </c>
      <c r="G580" s="52">
        <v>0</v>
      </c>
      <c r="H580" s="52">
        <v>0</v>
      </c>
    </row>
    <row r="581" spans="1:8" s="21" customFormat="1" ht="47.25" outlineLevel="5" x14ac:dyDescent="0.2">
      <c r="A581" s="37" t="s">
        <v>400</v>
      </c>
      <c r="B581" s="17" t="s">
        <v>271</v>
      </c>
      <c r="C581" s="17" t="s">
        <v>398</v>
      </c>
      <c r="D581" s="17" t="s">
        <v>5</v>
      </c>
      <c r="E581" s="17"/>
      <c r="F581" s="50">
        <f t="shared" ref="F581:H582" si="89">F582</f>
        <v>562.6</v>
      </c>
      <c r="G581" s="50">
        <f t="shared" si="89"/>
        <v>0</v>
      </c>
      <c r="H581" s="50">
        <f t="shared" si="89"/>
        <v>0</v>
      </c>
    </row>
    <row r="582" spans="1:8" s="21" customFormat="1" ht="31.5" outlineLevel="5" x14ac:dyDescent="0.2">
      <c r="A582" s="4" t="s">
        <v>420</v>
      </c>
      <c r="B582" s="5" t="s">
        <v>271</v>
      </c>
      <c r="C582" s="5" t="s">
        <v>398</v>
      </c>
      <c r="D582" s="5" t="s">
        <v>85</v>
      </c>
      <c r="E582" s="5"/>
      <c r="F582" s="51">
        <f t="shared" si="89"/>
        <v>562.6</v>
      </c>
      <c r="G582" s="51">
        <f t="shared" si="89"/>
        <v>0</v>
      </c>
      <c r="H582" s="51">
        <f t="shared" si="89"/>
        <v>0</v>
      </c>
    </row>
    <row r="583" spans="1:8" s="21" customFormat="1" ht="15.75" outlineLevel="5" x14ac:dyDescent="0.2">
      <c r="A583" s="27" t="s">
        <v>422</v>
      </c>
      <c r="B583" s="28" t="s">
        <v>271</v>
      </c>
      <c r="C583" s="28" t="s">
        <v>398</v>
      </c>
      <c r="D583" s="28" t="s">
        <v>86</v>
      </c>
      <c r="E583" s="28"/>
      <c r="F583" s="82">
        <v>562.6</v>
      </c>
      <c r="G583" s="52">
        <v>0</v>
      </c>
      <c r="H583" s="52">
        <v>0</v>
      </c>
    </row>
    <row r="584" spans="1:8" s="21" customFormat="1" ht="47.25" outlineLevel="5" x14ac:dyDescent="0.2">
      <c r="A584" s="37" t="s">
        <v>401</v>
      </c>
      <c r="B584" s="17" t="s">
        <v>271</v>
      </c>
      <c r="C584" s="17" t="s">
        <v>399</v>
      </c>
      <c r="D584" s="17" t="s">
        <v>5</v>
      </c>
      <c r="E584" s="17"/>
      <c r="F584" s="50">
        <f t="shared" ref="F584:H585" si="90">F585</f>
        <v>20</v>
      </c>
      <c r="G584" s="50">
        <f t="shared" si="90"/>
        <v>0</v>
      </c>
      <c r="H584" s="50">
        <f t="shared" si="90"/>
        <v>0</v>
      </c>
    </row>
    <row r="585" spans="1:8" s="21" customFormat="1" ht="31.5" outlineLevel="5" x14ac:dyDescent="0.2">
      <c r="A585" s="4" t="s">
        <v>420</v>
      </c>
      <c r="B585" s="5" t="s">
        <v>271</v>
      </c>
      <c r="C585" s="5" t="s">
        <v>399</v>
      </c>
      <c r="D585" s="5" t="s">
        <v>85</v>
      </c>
      <c r="E585" s="5"/>
      <c r="F585" s="51">
        <f t="shared" si="90"/>
        <v>20</v>
      </c>
      <c r="G585" s="51">
        <f t="shared" si="90"/>
        <v>0</v>
      </c>
      <c r="H585" s="51">
        <f t="shared" si="90"/>
        <v>0</v>
      </c>
    </row>
    <row r="586" spans="1:8" s="21" customFormat="1" ht="15.75" outlineLevel="5" x14ac:dyDescent="0.2">
      <c r="A586" s="27" t="s">
        <v>422</v>
      </c>
      <c r="B586" s="28" t="s">
        <v>271</v>
      </c>
      <c r="C586" s="28" t="s">
        <v>399</v>
      </c>
      <c r="D586" s="28" t="s">
        <v>86</v>
      </c>
      <c r="E586" s="28"/>
      <c r="F586" s="52">
        <v>20</v>
      </c>
      <c r="G586" s="52">
        <v>0</v>
      </c>
      <c r="H586" s="52">
        <v>0</v>
      </c>
    </row>
    <row r="587" spans="1:8" s="21" customFormat="1" ht="19.5" customHeight="1" outlineLevel="5" x14ac:dyDescent="0.2">
      <c r="A587" s="7" t="s">
        <v>448</v>
      </c>
      <c r="B587" s="8" t="s">
        <v>447</v>
      </c>
      <c r="C587" s="8" t="s">
        <v>198</v>
      </c>
      <c r="D587" s="8" t="s">
        <v>5</v>
      </c>
      <c r="E587" s="8"/>
      <c r="F587" s="9">
        <f>F588+F594</f>
        <v>16790</v>
      </c>
      <c r="G587" s="9">
        <f t="shared" ref="G587:H587" si="91">G588+G594</f>
        <v>16000</v>
      </c>
      <c r="H587" s="9">
        <f t="shared" si="91"/>
        <v>15000</v>
      </c>
    </row>
    <row r="588" spans="1:8" s="21" customFormat="1" ht="15.75" outlineLevel="5" x14ac:dyDescent="0.2">
      <c r="A588" s="39" t="s">
        <v>181</v>
      </c>
      <c r="B588" s="8" t="s">
        <v>447</v>
      </c>
      <c r="C588" s="8" t="s">
        <v>206</v>
      </c>
      <c r="D588" s="8" t="s">
        <v>5</v>
      </c>
      <c r="E588" s="8"/>
      <c r="F588" s="49">
        <f t="shared" ref="F588:H588" si="92">F589</f>
        <v>16000</v>
      </c>
      <c r="G588" s="49">
        <f t="shared" si="92"/>
        <v>16000</v>
      </c>
      <c r="H588" s="49">
        <f t="shared" si="92"/>
        <v>15000</v>
      </c>
    </row>
    <row r="589" spans="1:8" s="21" customFormat="1" ht="31.5" outlineLevel="5" x14ac:dyDescent="0.2">
      <c r="A589" s="12" t="s">
        <v>152</v>
      </c>
      <c r="B589" s="8" t="s">
        <v>447</v>
      </c>
      <c r="C589" s="8" t="s">
        <v>215</v>
      </c>
      <c r="D589" s="8" t="s">
        <v>5</v>
      </c>
      <c r="E589" s="8"/>
      <c r="F589" s="65">
        <f t="shared" ref="F589:H590" si="93">F590</f>
        <v>16000</v>
      </c>
      <c r="G589" s="65">
        <f t="shared" si="93"/>
        <v>16000</v>
      </c>
      <c r="H589" s="65">
        <f t="shared" si="93"/>
        <v>15000</v>
      </c>
    </row>
    <row r="590" spans="1:8" s="21" customFormat="1" ht="31.5" outlineLevel="5" x14ac:dyDescent="0.2">
      <c r="A590" s="30" t="s">
        <v>153</v>
      </c>
      <c r="B590" s="17" t="s">
        <v>447</v>
      </c>
      <c r="C590" s="17" t="s">
        <v>216</v>
      </c>
      <c r="D590" s="17" t="s">
        <v>5</v>
      </c>
      <c r="E590" s="17"/>
      <c r="F590" s="60">
        <f t="shared" si="93"/>
        <v>16000</v>
      </c>
      <c r="G590" s="60">
        <f t="shared" si="93"/>
        <v>16000</v>
      </c>
      <c r="H590" s="60">
        <f t="shared" si="93"/>
        <v>15000</v>
      </c>
    </row>
    <row r="591" spans="1:8" s="21" customFormat="1" ht="15.75" outlineLevel="5" x14ac:dyDescent="0.2">
      <c r="A591" s="4" t="s">
        <v>101</v>
      </c>
      <c r="B591" s="5" t="s">
        <v>447</v>
      </c>
      <c r="C591" s="5" t="s">
        <v>216</v>
      </c>
      <c r="D591" s="5" t="s">
        <v>102</v>
      </c>
      <c r="E591" s="5"/>
      <c r="F591" s="61">
        <f>F592+F593</f>
        <v>16000</v>
      </c>
      <c r="G591" s="61">
        <f>G592+G593</f>
        <v>16000</v>
      </c>
      <c r="H591" s="61">
        <f>H592+H593</f>
        <v>15000</v>
      </c>
    </row>
    <row r="592" spans="1:8" s="21" customFormat="1" ht="47.25" outlineLevel="5" x14ac:dyDescent="0.2">
      <c r="A592" s="32" t="s">
        <v>162</v>
      </c>
      <c r="B592" s="28" t="s">
        <v>447</v>
      </c>
      <c r="C592" s="28" t="s">
        <v>216</v>
      </c>
      <c r="D592" s="28" t="s">
        <v>78</v>
      </c>
      <c r="E592" s="28"/>
      <c r="F592" s="62">
        <v>16000</v>
      </c>
      <c r="G592" s="62">
        <v>16000</v>
      </c>
      <c r="H592" s="62">
        <v>15000</v>
      </c>
    </row>
    <row r="593" spans="1:8" s="21" customFormat="1" ht="15.75" outlineLevel="5" x14ac:dyDescent="0.2">
      <c r="A593" s="32" t="s">
        <v>79</v>
      </c>
      <c r="B593" s="28" t="s">
        <v>447</v>
      </c>
      <c r="C593" s="28" t="s">
        <v>236</v>
      </c>
      <c r="D593" s="28" t="s">
        <v>80</v>
      </c>
      <c r="E593" s="28"/>
      <c r="F593" s="62">
        <v>0</v>
      </c>
      <c r="G593" s="62">
        <v>0</v>
      </c>
      <c r="H593" s="62">
        <v>0</v>
      </c>
    </row>
    <row r="594" spans="1:8" s="21" customFormat="1" ht="15.75" outlineLevel="5" x14ac:dyDescent="0.2">
      <c r="A594" s="12" t="s">
        <v>186</v>
      </c>
      <c r="B594" s="8" t="s">
        <v>447</v>
      </c>
      <c r="C594" s="8" t="s">
        <v>231</v>
      </c>
      <c r="D594" s="8" t="s">
        <v>5</v>
      </c>
      <c r="E594" s="8"/>
      <c r="F594" s="65">
        <f t="shared" ref="F594:H595" si="94">F595</f>
        <v>790</v>
      </c>
      <c r="G594" s="65">
        <f t="shared" si="94"/>
        <v>0</v>
      </c>
      <c r="H594" s="65">
        <f t="shared" si="94"/>
        <v>0</v>
      </c>
    </row>
    <row r="595" spans="1:8" s="21" customFormat="1" ht="31.5" outlineLevel="5" x14ac:dyDescent="0.2">
      <c r="A595" s="30" t="s">
        <v>446</v>
      </c>
      <c r="B595" s="17" t="s">
        <v>447</v>
      </c>
      <c r="C595" s="17" t="s">
        <v>487</v>
      </c>
      <c r="D595" s="17" t="s">
        <v>5</v>
      </c>
      <c r="E595" s="17"/>
      <c r="F595" s="60">
        <f t="shared" si="94"/>
        <v>790</v>
      </c>
      <c r="G595" s="60">
        <f t="shared" si="94"/>
        <v>0</v>
      </c>
      <c r="H595" s="60">
        <f t="shared" si="94"/>
        <v>0</v>
      </c>
    </row>
    <row r="596" spans="1:8" s="21" customFormat="1" ht="15.75" outlineLevel="5" x14ac:dyDescent="0.2">
      <c r="A596" s="4" t="s">
        <v>101</v>
      </c>
      <c r="B596" s="5" t="s">
        <v>447</v>
      </c>
      <c r="C596" s="5" t="s">
        <v>487</v>
      </c>
      <c r="D596" s="5" t="s">
        <v>102</v>
      </c>
      <c r="E596" s="5"/>
      <c r="F596" s="61">
        <f>F597</f>
        <v>790</v>
      </c>
      <c r="G596" s="61">
        <f>G597</f>
        <v>0</v>
      </c>
      <c r="H596" s="61">
        <f>H597</f>
        <v>0</v>
      </c>
    </row>
    <row r="597" spans="1:8" s="21" customFormat="1" ht="47.25" outlineLevel="5" x14ac:dyDescent="0.2">
      <c r="A597" s="32" t="s">
        <v>162</v>
      </c>
      <c r="B597" s="28" t="s">
        <v>447</v>
      </c>
      <c r="C597" s="28" t="s">
        <v>487</v>
      </c>
      <c r="D597" s="28" t="s">
        <v>80</v>
      </c>
      <c r="E597" s="28"/>
      <c r="F597" s="62">
        <v>790</v>
      </c>
      <c r="G597" s="62">
        <v>0</v>
      </c>
      <c r="H597" s="62">
        <v>0</v>
      </c>
    </row>
    <row r="598" spans="1:8" s="21" customFormat="1" ht="18.75" outlineLevel="5" x14ac:dyDescent="0.2">
      <c r="A598" s="14" t="s">
        <v>70</v>
      </c>
      <c r="B598" s="15" t="s">
        <v>71</v>
      </c>
      <c r="C598" s="15" t="s">
        <v>198</v>
      </c>
      <c r="D598" s="15" t="s">
        <v>5</v>
      </c>
      <c r="E598" s="15"/>
      <c r="F598" s="16">
        <f t="shared" ref="F598:H603" si="95">F599</f>
        <v>5600</v>
      </c>
      <c r="G598" s="16">
        <f t="shared" si="95"/>
        <v>5600</v>
      </c>
      <c r="H598" s="16">
        <f t="shared" si="95"/>
        <v>5200</v>
      </c>
    </row>
    <row r="599" spans="1:8" s="21" customFormat="1" ht="31.5" customHeight="1" outlineLevel="5" x14ac:dyDescent="0.2">
      <c r="A599" s="47" t="s">
        <v>45</v>
      </c>
      <c r="B599" s="45" t="s">
        <v>72</v>
      </c>
      <c r="C599" s="45" t="s">
        <v>232</v>
      </c>
      <c r="D599" s="45" t="s">
        <v>5</v>
      </c>
      <c r="E599" s="45"/>
      <c r="F599" s="46">
        <f t="shared" si="95"/>
        <v>5600</v>
      </c>
      <c r="G599" s="46">
        <f t="shared" si="95"/>
        <v>5600</v>
      </c>
      <c r="H599" s="46">
        <f t="shared" si="95"/>
        <v>5200</v>
      </c>
    </row>
    <row r="600" spans="1:8" s="21" customFormat="1" ht="31.5" customHeight="1" outlineLevel="5" x14ac:dyDescent="0.2">
      <c r="A600" s="19" t="s">
        <v>114</v>
      </c>
      <c r="B600" s="10" t="s">
        <v>72</v>
      </c>
      <c r="C600" s="10" t="s">
        <v>199</v>
      </c>
      <c r="D600" s="10" t="s">
        <v>5</v>
      </c>
      <c r="E600" s="10"/>
      <c r="F600" s="11">
        <f t="shared" si="95"/>
        <v>5600</v>
      </c>
      <c r="G600" s="11">
        <f t="shared" si="95"/>
        <v>5600</v>
      </c>
      <c r="H600" s="11">
        <f t="shared" si="95"/>
        <v>5200</v>
      </c>
    </row>
    <row r="601" spans="1:8" s="21" customFormat="1" ht="31.5" outlineLevel="5" x14ac:dyDescent="0.2">
      <c r="A601" s="19" t="s">
        <v>116</v>
      </c>
      <c r="B601" s="8" t="s">
        <v>72</v>
      </c>
      <c r="C601" s="8" t="s">
        <v>286</v>
      </c>
      <c r="D601" s="8" t="s">
        <v>5</v>
      </c>
      <c r="E601" s="8"/>
      <c r="F601" s="9">
        <f t="shared" si="95"/>
        <v>5600</v>
      </c>
      <c r="G601" s="9">
        <f t="shared" si="95"/>
        <v>5600</v>
      </c>
      <c r="H601" s="9">
        <f t="shared" si="95"/>
        <v>5200</v>
      </c>
    </row>
    <row r="602" spans="1:8" s="21" customFormat="1" ht="31.5" outlineLevel="5" x14ac:dyDescent="0.2">
      <c r="A602" s="37" t="s">
        <v>149</v>
      </c>
      <c r="B602" s="17" t="s">
        <v>72</v>
      </c>
      <c r="C602" s="17" t="s">
        <v>322</v>
      </c>
      <c r="D602" s="17" t="s">
        <v>5</v>
      </c>
      <c r="E602" s="17"/>
      <c r="F602" s="18">
        <f t="shared" si="95"/>
        <v>5600</v>
      </c>
      <c r="G602" s="18">
        <f t="shared" si="95"/>
        <v>5600</v>
      </c>
      <c r="H602" s="18">
        <f t="shared" si="95"/>
        <v>5200</v>
      </c>
    </row>
    <row r="603" spans="1:8" s="21" customFormat="1" ht="15.75" outlineLevel="5" x14ac:dyDescent="0.2">
      <c r="A603" s="4" t="s">
        <v>101</v>
      </c>
      <c r="B603" s="5" t="s">
        <v>72</v>
      </c>
      <c r="C603" s="5" t="s">
        <v>322</v>
      </c>
      <c r="D603" s="5" t="s">
        <v>102</v>
      </c>
      <c r="E603" s="5"/>
      <c r="F603" s="6">
        <f t="shared" si="95"/>
        <v>5600</v>
      </c>
      <c r="G603" s="6">
        <f t="shared" si="95"/>
        <v>5600</v>
      </c>
      <c r="H603" s="6">
        <f t="shared" si="95"/>
        <v>5200</v>
      </c>
    </row>
    <row r="604" spans="1:8" s="21" customFormat="1" ht="47.25" outlineLevel="5" x14ac:dyDescent="0.2">
      <c r="A604" s="32" t="s">
        <v>162</v>
      </c>
      <c r="B604" s="28" t="s">
        <v>72</v>
      </c>
      <c r="C604" s="28" t="s">
        <v>322</v>
      </c>
      <c r="D604" s="28" t="s">
        <v>78</v>
      </c>
      <c r="E604" s="28"/>
      <c r="F604" s="29">
        <v>5600</v>
      </c>
      <c r="G604" s="29">
        <v>5600</v>
      </c>
      <c r="H604" s="29">
        <v>5200</v>
      </c>
    </row>
    <row r="605" spans="1:8" s="21" customFormat="1" ht="31.5" outlineLevel="5" x14ac:dyDescent="0.2">
      <c r="A605" s="14" t="s">
        <v>65</v>
      </c>
      <c r="B605" s="15" t="s">
        <v>66</v>
      </c>
      <c r="C605" s="15" t="s">
        <v>232</v>
      </c>
      <c r="D605" s="15" t="s">
        <v>5</v>
      </c>
      <c r="E605" s="15"/>
      <c r="F605" s="16">
        <f t="shared" ref="F605:H609" si="96">F606</f>
        <v>100</v>
      </c>
      <c r="G605" s="16">
        <f t="shared" si="96"/>
        <v>100</v>
      </c>
      <c r="H605" s="16">
        <f t="shared" si="96"/>
        <v>100</v>
      </c>
    </row>
    <row r="606" spans="1:8" s="21" customFormat="1" ht="15.75" outlineLevel="5" x14ac:dyDescent="0.2">
      <c r="A606" s="7" t="s">
        <v>28</v>
      </c>
      <c r="B606" s="8" t="s">
        <v>67</v>
      </c>
      <c r="C606" s="8" t="s">
        <v>232</v>
      </c>
      <c r="D606" s="8" t="s">
        <v>5</v>
      </c>
      <c r="E606" s="8"/>
      <c r="F606" s="9">
        <f t="shared" si="96"/>
        <v>100</v>
      </c>
      <c r="G606" s="9">
        <f t="shared" si="96"/>
        <v>100</v>
      </c>
      <c r="H606" s="9">
        <f t="shared" si="96"/>
        <v>100</v>
      </c>
    </row>
    <row r="607" spans="1:8" s="21" customFormat="1" ht="31.5" outlineLevel="5" x14ac:dyDescent="0.2">
      <c r="A607" s="19" t="s">
        <v>114</v>
      </c>
      <c r="B607" s="8" t="s">
        <v>67</v>
      </c>
      <c r="C607" s="8" t="s">
        <v>199</v>
      </c>
      <c r="D607" s="8" t="s">
        <v>5</v>
      </c>
      <c r="E607" s="8"/>
      <c r="F607" s="9">
        <f t="shared" si="96"/>
        <v>100</v>
      </c>
      <c r="G607" s="9">
        <f t="shared" si="96"/>
        <v>100</v>
      </c>
      <c r="H607" s="9">
        <f t="shared" si="96"/>
        <v>100</v>
      </c>
    </row>
    <row r="608" spans="1:8" s="21" customFormat="1" ht="31.5" outlineLevel="5" x14ac:dyDescent="0.2">
      <c r="A608" s="19" t="s">
        <v>116</v>
      </c>
      <c r="B608" s="10" t="s">
        <v>67</v>
      </c>
      <c r="C608" s="10" t="s">
        <v>286</v>
      </c>
      <c r="D608" s="10" t="s">
        <v>5</v>
      </c>
      <c r="E608" s="10"/>
      <c r="F608" s="11">
        <f t="shared" si="96"/>
        <v>100</v>
      </c>
      <c r="G608" s="11">
        <f t="shared" si="96"/>
        <v>100</v>
      </c>
      <c r="H608" s="11">
        <f t="shared" si="96"/>
        <v>100</v>
      </c>
    </row>
    <row r="609" spans="1:8" s="21" customFormat="1" ht="31.5" outlineLevel="5" x14ac:dyDescent="0.2">
      <c r="A609" s="30" t="s">
        <v>150</v>
      </c>
      <c r="B609" s="17" t="s">
        <v>67</v>
      </c>
      <c r="C609" s="17" t="s">
        <v>323</v>
      </c>
      <c r="D609" s="17" t="s">
        <v>5</v>
      </c>
      <c r="E609" s="17"/>
      <c r="F609" s="18">
        <f t="shared" si="96"/>
        <v>100</v>
      </c>
      <c r="G609" s="18">
        <f t="shared" si="96"/>
        <v>100</v>
      </c>
      <c r="H609" s="18">
        <f t="shared" si="96"/>
        <v>100</v>
      </c>
    </row>
    <row r="610" spans="1:8" s="21" customFormat="1" ht="15.75" outlineLevel="5" x14ac:dyDescent="0.2">
      <c r="A610" s="4" t="s">
        <v>109</v>
      </c>
      <c r="B610" s="5" t="s">
        <v>67</v>
      </c>
      <c r="C610" s="5" t="s">
        <v>323</v>
      </c>
      <c r="D610" s="5" t="s">
        <v>175</v>
      </c>
      <c r="E610" s="5"/>
      <c r="F610" s="6">
        <v>100</v>
      </c>
      <c r="G610" s="6">
        <v>100</v>
      </c>
      <c r="H610" s="6">
        <v>100</v>
      </c>
    </row>
    <row r="611" spans="1:8" s="21" customFormat="1" ht="48" customHeight="1" outlineLevel="5" x14ac:dyDescent="0.2">
      <c r="A611" s="14" t="s">
        <v>75</v>
      </c>
      <c r="B611" s="15" t="s">
        <v>74</v>
      </c>
      <c r="C611" s="15" t="s">
        <v>232</v>
      </c>
      <c r="D611" s="15" t="s">
        <v>5</v>
      </c>
      <c r="E611" s="15"/>
      <c r="F611" s="48">
        <f t="shared" ref="F611:H619" si="97">F612</f>
        <v>31540.146000000001</v>
      </c>
      <c r="G611" s="48">
        <f t="shared" si="97"/>
        <v>29714.642</v>
      </c>
      <c r="H611" s="48">
        <f t="shared" si="97"/>
        <v>29371.366000000002</v>
      </c>
    </row>
    <row r="612" spans="1:8" s="21" customFormat="1" ht="47.25" outlineLevel="5" x14ac:dyDescent="0.2">
      <c r="A612" s="19" t="s">
        <v>77</v>
      </c>
      <c r="B612" s="8" t="s">
        <v>76</v>
      </c>
      <c r="C612" s="8" t="s">
        <v>232</v>
      </c>
      <c r="D612" s="8" t="s">
        <v>5</v>
      </c>
      <c r="E612" s="8"/>
      <c r="F612" s="49">
        <f t="shared" si="97"/>
        <v>31540.146000000001</v>
      </c>
      <c r="G612" s="49">
        <f t="shared" si="97"/>
        <v>29714.642</v>
      </c>
      <c r="H612" s="49">
        <f t="shared" si="97"/>
        <v>29371.366000000002</v>
      </c>
    </row>
    <row r="613" spans="1:8" s="21" customFormat="1" ht="31.5" outlineLevel="5" x14ac:dyDescent="0.2">
      <c r="A613" s="19" t="s">
        <v>114</v>
      </c>
      <c r="B613" s="8" t="s">
        <v>76</v>
      </c>
      <c r="C613" s="8" t="s">
        <v>199</v>
      </c>
      <c r="D613" s="8" t="s">
        <v>5</v>
      </c>
      <c r="E613" s="8"/>
      <c r="F613" s="49">
        <f t="shared" si="97"/>
        <v>31540.146000000001</v>
      </c>
      <c r="G613" s="49">
        <f t="shared" si="97"/>
        <v>29714.642</v>
      </c>
      <c r="H613" s="49">
        <f t="shared" si="97"/>
        <v>29371.366000000002</v>
      </c>
    </row>
    <row r="614" spans="1:8" s="21" customFormat="1" ht="31.5" outlineLevel="5" x14ac:dyDescent="0.2">
      <c r="A614" s="19" t="s">
        <v>116</v>
      </c>
      <c r="B614" s="10" t="s">
        <v>76</v>
      </c>
      <c r="C614" s="10" t="s">
        <v>286</v>
      </c>
      <c r="D614" s="10" t="s">
        <v>5</v>
      </c>
      <c r="E614" s="10"/>
      <c r="F614" s="53">
        <f>F615+F618</f>
        <v>31540.146000000001</v>
      </c>
      <c r="G614" s="53">
        <f>G615+G618</f>
        <v>29714.642</v>
      </c>
      <c r="H614" s="53">
        <f>H615+H618</f>
        <v>29371.366000000002</v>
      </c>
    </row>
    <row r="615" spans="1:8" s="21" customFormat="1" ht="47.25" outlineLevel="5" x14ac:dyDescent="0.2">
      <c r="A615" s="4" t="s">
        <v>151</v>
      </c>
      <c r="B615" s="5" t="s">
        <v>76</v>
      </c>
      <c r="C615" s="5" t="s">
        <v>324</v>
      </c>
      <c r="D615" s="5" t="s">
        <v>5</v>
      </c>
      <c r="E615" s="5"/>
      <c r="F615" s="51">
        <f t="shared" si="97"/>
        <v>10168.780000000001</v>
      </c>
      <c r="G615" s="51">
        <f t="shared" si="97"/>
        <v>8343.2759999999998</v>
      </c>
      <c r="H615" s="51">
        <f t="shared" si="97"/>
        <v>8000</v>
      </c>
    </row>
    <row r="616" spans="1:8" s="21" customFormat="1" ht="15.75" outlineLevel="5" x14ac:dyDescent="0.2">
      <c r="A616" s="4" t="s">
        <v>112</v>
      </c>
      <c r="B616" s="5" t="s">
        <v>76</v>
      </c>
      <c r="C616" s="5" t="s">
        <v>324</v>
      </c>
      <c r="D616" s="5" t="s">
        <v>113</v>
      </c>
      <c r="E616" s="5"/>
      <c r="F616" s="51">
        <f t="shared" si="97"/>
        <v>10168.780000000001</v>
      </c>
      <c r="G616" s="51">
        <f t="shared" si="97"/>
        <v>8343.2759999999998</v>
      </c>
      <c r="H616" s="51">
        <f t="shared" si="97"/>
        <v>8000</v>
      </c>
    </row>
    <row r="617" spans="1:8" s="21" customFormat="1" ht="15.75" outlineLevel="5" x14ac:dyDescent="0.2">
      <c r="A617" s="27" t="s">
        <v>110</v>
      </c>
      <c r="B617" s="28" t="s">
        <v>76</v>
      </c>
      <c r="C617" s="28" t="s">
        <v>324</v>
      </c>
      <c r="D617" s="28" t="s">
        <v>111</v>
      </c>
      <c r="E617" s="28"/>
      <c r="F617" s="52">
        <v>10168.780000000001</v>
      </c>
      <c r="G617" s="52">
        <v>8343.2759999999998</v>
      </c>
      <c r="H617" s="52">
        <v>8000</v>
      </c>
    </row>
    <row r="618" spans="1:8" s="21" customFormat="1" ht="47.25" outlineLevel="5" x14ac:dyDescent="0.2">
      <c r="A618" s="4" t="s">
        <v>257</v>
      </c>
      <c r="B618" s="5" t="s">
        <v>76</v>
      </c>
      <c r="C618" s="5" t="s">
        <v>325</v>
      </c>
      <c r="D618" s="5" t="s">
        <v>5</v>
      </c>
      <c r="E618" s="5"/>
      <c r="F618" s="51">
        <f t="shared" si="97"/>
        <v>21371.366000000002</v>
      </c>
      <c r="G618" s="51">
        <f t="shared" si="97"/>
        <v>21371.366000000002</v>
      </c>
      <c r="H618" s="51">
        <f t="shared" si="97"/>
        <v>21371.366000000002</v>
      </c>
    </row>
    <row r="619" spans="1:8" s="21" customFormat="1" ht="15.75" outlineLevel="5" x14ac:dyDescent="0.2">
      <c r="A619" s="4" t="s">
        <v>112</v>
      </c>
      <c r="B619" s="5" t="s">
        <v>76</v>
      </c>
      <c r="C619" s="5" t="s">
        <v>325</v>
      </c>
      <c r="D619" s="5" t="s">
        <v>113</v>
      </c>
      <c r="E619" s="5"/>
      <c r="F619" s="51">
        <f t="shared" si="97"/>
        <v>21371.366000000002</v>
      </c>
      <c r="G619" s="51">
        <f t="shared" si="97"/>
        <v>21371.366000000002</v>
      </c>
      <c r="H619" s="51">
        <f t="shared" si="97"/>
        <v>21371.366000000002</v>
      </c>
    </row>
    <row r="620" spans="1:8" s="21" customFormat="1" ht="15.75" outlineLevel="5" x14ac:dyDescent="0.2">
      <c r="A620" s="27" t="s">
        <v>110</v>
      </c>
      <c r="B620" s="28" t="s">
        <v>76</v>
      </c>
      <c r="C620" s="28" t="s">
        <v>325</v>
      </c>
      <c r="D620" s="28" t="s">
        <v>111</v>
      </c>
      <c r="E620" s="28"/>
      <c r="F620" s="52">
        <v>21371.366000000002</v>
      </c>
      <c r="G620" s="52">
        <v>21371.366000000002</v>
      </c>
      <c r="H620" s="52">
        <v>21371.366000000002</v>
      </c>
    </row>
    <row r="621" spans="1:8" ht="18.75" x14ac:dyDescent="0.3">
      <c r="A621" s="98" t="s">
        <v>23</v>
      </c>
      <c r="B621" s="98"/>
      <c r="C621" s="98"/>
      <c r="D621" s="98"/>
      <c r="E621" s="98"/>
      <c r="F621" s="69">
        <f>F13+F188+F205+F243+F291+F448+F494+F559+F598+F605+F611</f>
        <v>1313743.1194</v>
      </c>
      <c r="G621" s="69">
        <f>G13+G188+G205+G243+G291+G448+G494+G559+G598+G605+G611</f>
        <v>1210354.0417600002</v>
      </c>
      <c r="H621" s="69">
        <f>H13+H188+H205+H243+H291+H448+H494+H559+H598+H605+H611</f>
        <v>1228592.1206100001</v>
      </c>
    </row>
    <row r="622" spans="1:8" x14ac:dyDescent="0.2">
      <c r="A622" s="1"/>
      <c r="B622" s="1"/>
      <c r="C622" s="1"/>
      <c r="D622" s="1"/>
      <c r="E622" s="1"/>
      <c r="F622" s="1"/>
    </row>
    <row r="623" spans="1:8" x14ac:dyDescent="0.2">
      <c r="A623" s="97"/>
      <c r="B623" s="97"/>
      <c r="C623" s="97"/>
      <c r="D623" s="97"/>
      <c r="E623" s="97"/>
      <c r="F623" s="97"/>
    </row>
    <row r="624" spans="1:8" x14ac:dyDescent="0.2">
      <c r="F624" s="78">
        <v>1253212.9673600001</v>
      </c>
      <c r="G624" s="78">
        <v>1210354.0417599999</v>
      </c>
      <c r="H624" s="78">
        <v>1228592.1206100001</v>
      </c>
    </row>
    <row r="625" spans="6:8" x14ac:dyDescent="0.2">
      <c r="F625" s="70">
        <f>F621-F624</f>
        <v>60530.152039999841</v>
      </c>
      <c r="G625" s="70">
        <f>G621-G624</f>
        <v>0</v>
      </c>
      <c r="H625" s="70">
        <f>H621-H624</f>
        <v>0</v>
      </c>
    </row>
    <row r="626" spans="6:8" x14ac:dyDescent="0.2">
      <c r="F626" s="70"/>
    </row>
    <row r="627" spans="6:8" x14ac:dyDescent="0.2">
      <c r="F627" s="75"/>
    </row>
    <row r="628" spans="6:8" x14ac:dyDescent="0.2">
      <c r="F628" s="70"/>
    </row>
    <row r="629" spans="6:8" x14ac:dyDescent="0.2">
      <c r="F629" s="70"/>
      <c r="G629" s="70"/>
      <c r="H629" s="70"/>
    </row>
    <row r="630" spans="6:8" x14ac:dyDescent="0.2">
      <c r="F630" s="76"/>
    </row>
    <row r="634" spans="6:8" x14ac:dyDescent="0.2">
      <c r="F634" s="70"/>
    </row>
  </sheetData>
  <autoFilter ref="A12:H621"/>
  <mergeCells count="11">
    <mergeCell ref="G7:H7"/>
    <mergeCell ref="A9:F9"/>
    <mergeCell ref="A623:F623"/>
    <mergeCell ref="A621:E621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2021-12-09T02:21:54Z</cp:lastPrinted>
  <dcterms:created xsi:type="dcterms:W3CDTF">2008-11-11T04:53:42Z</dcterms:created>
  <dcterms:modified xsi:type="dcterms:W3CDTF">2023-03-22T00:08:16Z</dcterms:modified>
</cp:coreProperties>
</file>